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unitednations-my.sharepoint.com/personal/reister_un_org/Documents/Working folder/.00 Data quality/1.3 Phase 3 ongoing work/1.0 Subgroup AOS/07.c Finalization/"/>
    </mc:Choice>
  </mc:AlternateContent>
  <xr:revisionPtr revIDLastSave="0" documentId="14_{E72F35A0-5F4D-4164-A632-03C584D2BDFB}" xr6:coauthVersionLast="47" xr6:coauthVersionMax="47" xr10:uidLastSave="{00000000-0000-0000-0000-000000000000}"/>
  <bookViews>
    <workbookView xWindow="-110" yWindow="-110" windowWidth="19420" windowHeight="10300" xr2:uid="{4AF73E08-DA39-4FA5-8BFB-BC6020D44201}"/>
  </bookViews>
  <sheets>
    <sheet name="README FIRST" sheetId="7" r:id="rId1"/>
    <sheet name="PLEASE COMPLETE ASSESSMENT" sheetId="1" r:id="rId2"/>
    <sheet name="Generic example" sheetId="8" r:id="rId3"/>
    <sheet name="{Drop-down}" sheetId="2" r:id="rId4"/>
  </sheets>
  <definedNames>
    <definedName name="_ftnref1" localSheetId="2">'Generic example'!#REF!</definedName>
    <definedName name="_ftnref1" localSheetId="1">'PLEASE COMPLETE ASSESSMENT'!#REF!</definedName>
    <definedName name="_xlnm.Print_Area" localSheetId="0">'README FIRST'!$A$1:$A$11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8" l="1"/>
  <c r="H4" i="8"/>
  <c r="G5" i="8"/>
  <c r="H5" i="8"/>
  <c r="I5" i="8"/>
  <c r="G6" i="8"/>
  <c r="H6" i="8" s="1"/>
  <c r="I6" i="8"/>
  <c r="G7" i="8"/>
  <c r="H7" i="8" s="1"/>
  <c r="I7" i="8"/>
  <c r="G8" i="8"/>
  <c r="H8" i="8"/>
  <c r="I8" i="8"/>
  <c r="G9" i="8"/>
  <c r="I9" i="8" s="1"/>
  <c r="H9" i="8"/>
  <c r="G10" i="8"/>
  <c r="I10" i="8" s="1"/>
  <c r="H10" i="8"/>
  <c r="G11" i="8"/>
  <c r="I11" i="8" s="1"/>
  <c r="H11" i="8"/>
  <c r="G12" i="8"/>
  <c r="I12" i="8" s="1"/>
  <c r="H12" i="8"/>
  <c r="G13" i="8"/>
  <c r="H13" i="8"/>
  <c r="G14" i="8"/>
  <c r="H14" i="8"/>
  <c r="G15" i="8"/>
  <c r="H15" i="8"/>
  <c r="I15" i="8"/>
  <c r="G16" i="8"/>
  <c r="I16" i="8" s="1"/>
  <c r="H16" i="8"/>
  <c r="G17" i="8"/>
  <c r="H17" i="8" s="1"/>
  <c r="I17" i="8"/>
  <c r="G18" i="8"/>
  <c r="I18" i="8" s="1"/>
  <c r="H18" i="8"/>
  <c r="G19" i="8"/>
  <c r="H19" i="8"/>
  <c r="G20" i="8"/>
  <c r="H20" i="8" s="1"/>
  <c r="I20" i="8"/>
  <c r="G21" i="8"/>
  <c r="I21" i="8" s="1"/>
  <c r="H21" i="8"/>
  <c r="G22" i="8"/>
  <c r="H22" i="8"/>
  <c r="G23" i="8"/>
  <c r="I23" i="8" s="1"/>
  <c r="H23" i="8"/>
  <c r="G24" i="8"/>
  <c r="I24" i="8" s="1"/>
  <c r="H24" i="8"/>
  <c r="G25" i="8"/>
  <c r="I25" i="8" s="1"/>
  <c r="H25" i="8"/>
  <c r="G26" i="8"/>
  <c r="H26" i="8"/>
  <c r="I26" i="8"/>
  <c r="G27" i="8"/>
  <c r="I27" i="8" s="1"/>
  <c r="H27" i="8"/>
  <c r="G28" i="8"/>
  <c r="I28" i="8" s="1"/>
  <c r="H28" i="8"/>
  <c r="G29" i="8"/>
  <c r="I29" i="8" s="1"/>
  <c r="H29" i="8"/>
  <c r="G30" i="8"/>
  <c r="I30" i="8" s="1"/>
  <c r="H30" i="8"/>
  <c r="G31" i="8"/>
  <c r="I31" i="8" s="1"/>
  <c r="H31" i="8"/>
  <c r="G32" i="8"/>
  <c r="I32" i="8" s="1"/>
  <c r="H32" i="8"/>
  <c r="G33" i="8"/>
  <c r="H33" i="8" s="1"/>
  <c r="I33" i="8"/>
  <c r="G34" i="8"/>
  <c r="I34" i="8" s="1"/>
  <c r="H34" i="8"/>
  <c r="G35" i="8"/>
  <c r="I35" i="8" s="1"/>
  <c r="H35" i="8"/>
  <c r="G36" i="8"/>
  <c r="I36" i="8" s="1"/>
  <c r="H36" i="8"/>
  <c r="G37" i="8"/>
  <c r="I37" i="8" s="1"/>
  <c r="H37" i="8"/>
  <c r="G38" i="8"/>
  <c r="I38" i="8"/>
  <c r="G39" i="8"/>
  <c r="H39" i="8" s="1"/>
  <c r="I39" i="8"/>
  <c r="G40" i="8"/>
  <c r="H40" i="8" s="1"/>
  <c r="I40" i="8"/>
  <c r="G41" i="8"/>
  <c r="I41" i="8" s="1"/>
  <c r="H41" i="8"/>
  <c r="G42" i="8"/>
  <c r="I42" i="8" s="1"/>
  <c r="H42" i="8"/>
  <c r="G43" i="8"/>
  <c r="I43" i="8" s="1"/>
  <c r="H43" i="8"/>
  <c r="G44" i="8"/>
  <c r="I44" i="8" s="1"/>
  <c r="H44" i="8"/>
  <c r="G45" i="8"/>
  <c r="H45" i="8" s="1"/>
  <c r="I45" i="8"/>
  <c r="G46" i="8"/>
  <c r="I46" i="8"/>
  <c r="G47" i="8"/>
  <c r="I47" i="8" s="1"/>
  <c r="H47" i="8"/>
  <c r="G48" i="8"/>
  <c r="H48" i="8" s="1"/>
  <c r="I48" i="8"/>
  <c r="G49" i="8"/>
  <c r="I49" i="8" s="1"/>
  <c r="H49" i="8"/>
  <c r="G50" i="8"/>
  <c r="I50" i="8" s="1"/>
  <c r="H50" i="8"/>
  <c r="G51" i="8"/>
  <c r="I51" i="8" s="1"/>
  <c r="H51" i="8"/>
  <c r="G52" i="8"/>
  <c r="H52" i="8" s="1"/>
  <c r="I52" i="8"/>
  <c r="G53" i="8"/>
  <c r="I53" i="8" s="1"/>
  <c r="H53" i="8"/>
  <c r="G54" i="8"/>
  <c r="H54" i="8"/>
  <c r="G55" i="8"/>
  <c r="I55" i="8" s="1"/>
  <c r="H55" i="8"/>
  <c r="G56" i="8"/>
  <c r="H56" i="8" s="1"/>
  <c r="I56" i="8"/>
  <c r="G57" i="8"/>
  <c r="I57" i="8" s="1"/>
  <c r="H57" i="8"/>
  <c r="G58" i="8"/>
  <c r="I58" i="8" s="1"/>
  <c r="H58" i="8"/>
  <c r="L9" i="8" l="1"/>
  <c r="L3" i="8"/>
  <c r="L11" i="8"/>
  <c r="M8" i="8"/>
  <c r="L7" i="8"/>
  <c r="L5" i="8"/>
  <c r="L8" i="8"/>
  <c r="L4" i="8"/>
  <c r="G59" i="8"/>
  <c r="G3" i="8" s="1"/>
  <c r="I4" i="8"/>
  <c r="N3" i="8" s="1"/>
  <c r="L12" i="8"/>
  <c r="M6" i="8"/>
  <c r="I13" i="8"/>
  <c r="N9" i="8"/>
  <c r="L6" i="8"/>
  <c r="M5" i="8"/>
  <c r="M10" i="8"/>
  <c r="M12" i="8"/>
  <c r="N10" i="8"/>
  <c r="M3" i="8"/>
  <c r="N11" i="8"/>
  <c r="N8" i="8"/>
  <c r="N4" i="8"/>
  <c r="I54" i="8"/>
  <c r="N12" i="8" s="1"/>
  <c r="I22" i="8"/>
  <c r="N7" i="8" s="1"/>
  <c r="I14" i="8"/>
  <c r="H46" i="8"/>
  <c r="M11" i="8" s="1"/>
  <c r="H38" i="8"/>
  <c r="H59" i="8" s="1"/>
  <c r="H3" i="8" s="1"/>
  <c r="I19" i="8"/>
  <c r="N6" i="8" s="1"/>
  <c r="L10" i="8"/>
  <c r="N5" i="8" l="1"/>
  <c r="M9" i="8"/>
  <c r="I59" i="8"/>
  <c r="I3" i="8" s="1"/>
  <c r="I56" i="1" l="1"/>
  <c r="I52" i="1"/>
  <c r="I48" i="1"/>
  <c r="I46" i="1"/>
  <c r="I45" i="1"/>
  <c r="I40" i="1"/>
  <c r="I39" i="1"/>
  <c r="I38" i="1"/>
  <c r="I33" i="1"/>
  <c r="I20" i="1"/>
  <c r="I17" i="1"/>
  <c r="I15" i="1"/>
  <c r="I8" i="1"/>
  <c r="I7" i="1"/>
  <c r="I6" i="1"/>
  <c r="H58" i="1"/>
  <c r="H57" i="1"/>
  <c r="H55" i="1"/>
  <c r="H54" i="1"/>
  <c r="H53" i="1"/>
  <c r="H51" i="1"/>
  <c r="H50" i="1"/>
  <c r="H49" i="1"/>
  <c r="H47" i="1"/>
  <c r="H44" i="1"/>
  <c r="H43" i="1"/>
  <c r="H42" i="1"/>
  <c r="H41" i="1"/>
  <c r="H37" i="1"/>
  <c r="H36" i="1"/>
  <c r="H35" i="1"/>
  <c r="H34" i="1"/>
  <c r="H32" i="1"/>
  <c r="H31" i="1"/>
  <c r="H30" i="1"/>
  <c r="H29" i="1"/>
  <c r="H28" i="1"/>
  <c r="H27" i="1"/>
  <c r="H26" i="1"/>
  <c r="H25" i="1"/>
  <c r="H24" i="1"/>
  <c r="H23" i="1"/>
  <c r="H22" i="1"/>
  <c r="H21" i="1"/>
  <c r="H19" i="1"/>
  <c r="H18" i="1"/>
  <c r="H16" i="1"/>
  <c r="H14" i="1"/>
  <c r="H13" i="1"/>
  <c r="H12" i="1"/>
  <c r="H11" i="1"/>
  <c r="H10" i="1"/>
  <c r="H9" i="1"/>
  <c r="H5" i="1"/>
  <c r="H4" i="1"/>
  <c r="M3" i="1" s="1"/>
  <c r="G58" i="1"/>
  <c r="I58" i="1" s="1"/>
  <c r="G57" i="1"/>
  <c r="I57" i="1" s="1"/>
  <c r="G56" i="1"/>
  <c r="H56" i="1" s="1"/>
  <c r="G55" i="1"/>
  <c r="I55" i="1" s="1"/>
  <c r="G54" i="1"/>
  <c r="G53" i="1"/>
  <c r="I53" i="1" s="1"/>
  <c r="G52" i="1"/>
  <c r="H52" i="1" s="1"/>
  <c r="G51" i="1"/>
  <c r="I51" i="1" s="1"/>
  <c r="G50" i="1"/>
  <c r="I50" i="1" s="1"/>
  <c r="G49" i="1"/>
  <c r="I49" i="1" s="1"/>
  <c r="G48" i="1"/>
  <c r="H48" i="1" s="1"/>
  <c r="G47" i="1"/>
  <c r="I47" i="1" s="1"/>
  <c r="G46" i="1"/>
  <c r="G45" i="1"/>
  <c r="G44" i="1"/>
  <c r="I44" i="1" s="1"/>
  <c r="G43" i="1"/>
  <c r="I43" i="1" s="1"/>
  <c r="G42" i="1"/>
  <c r="I42" i="1" s="1"/>
  <c r="G41" i="1"/>
  <c r="I41" i="1" s="1"/>
  <c r="G40" i="1"/>
  <c r="H40" i="1" s="1"/>
  <c r="G39" i="1"/>
  <c r="G38" i="1"/>
  <c r="H38" i="1" s="1"/>
  <c r="G37" i="1"/>
  <c r="I37" i="1" s="1"/>
  <c r="G36" i="1"/>
  <c r="G35" i="1"/>
  <c r="I35" i="1" s="1"/>
  <c r="G34" i="1"/>
  <c r="I34" i="1" s="1"/>
  <c r="G33" i="1"/>
  <c r="H33" i="1" s="1"/>
  <c r="G32" i="1"/>
  <c r="L8" i="1" s="1"/>
  <c r="G31" i="1"/>
  <c r="I31" i="1" s="1"/>
  <c r="G30" i="1"/>
  <c r="I30" i="1" s="1"/>
  <c r="G29" i="1"/>
  <c r="I29" i="1" s="1"/>
  <c r="G28" i="1"/>
  <c r="I28" i="1" s="1"/>
  <c r="G27" i="1"/>
  <c r="I27" i="1" s="1"/>
  <c r="G26" i="1"/>
  <c r="I26" i="1" s="1"/>
  <c r="G25" i="1"/>
  <c r="I25" i="1" s="1"/>
  <c r="G24" i="1"/>
  <c r="I24" i="1" s="1"/>
  <c r="G23" i="1"/>
  <c r="I23" i="1" s="1"/>
  <c r="G22" i="1"/>
  <c r="G21" i="1"/>
  <c r="I21" i="1" s="1"/>
  <c r="G20" i="1"/>
  <c r="H20" i="1" s="1"/>
  <c r="G19" i="1"/>
  <c r="L6" i="1" s="1"/>
  <c r="G18" i="1"/>
  <c r="I18" i="1" s="1"/>
  <c r="G17" i="1"/>
  <c r="H17" i="1" s="1"/>
  <c r="G16" i="1"/>
  <c r="I16" i="1" s="1"/>
  <c r="G15" i="1"/>
  <c r="H15" i="1" s="1"/>
  <c r="G14" i="1"/>
  <c r="I14" i="1" s="1"/>
  <c r="G13" i="1"/>
  <c r="G12" i="1"/>
  <c r="I12" i="1" s="1"/>
  <c r="G11" i="1"/>
  <c r="I11" i="1" s="1"/>
  <c r="G10" i="1"/>
  <c r="I10" i="1" s="1"/>
  <c r="G9" i="1"/>
  <c r="L4" i="1" s="1"/>
  <c r="G8" i="1"/>
  <c r="H8" i="1" s="1"/>
  <c r="G7" i="1"/>
  <c r="H7" i="1" s="1"/>
  <c r="G6" i="1"/>
  <c r="H6" i="1" s="1"/>
  <c r="G5" i="1"/>
  <c r="G4" i="1"/>
  <c r="L3" i="1" s="1"/>
  <c r="L9" i="1" l="1"/>
  <c r="M9" i="1"/>
  <c r="M8" i="1"/>
  <c r="N10" i="1"/>
  <c r="L5" i="1"/>
  <c r="M6" i="1"/>
  <c r="L7" i="1"/>
  <c r="L11" i="1"/>
  <c r="L12" i="1"/>
  <c r="N11" i="1"/>
  <c r="M5" i="1"/>
  <c r="L10" i="1"/>
  <c r="M12" i="1"/>
  <c r="H46" i="1"/>
  <c r="M11" i="1" s="1"/>
  <c r="I32" i="1"/>
  <c r="N8" i="1" s="1"/>
  <c r="I36" i="1"/>
  <c r="N9" i="1" s="1"/>
  <c r="H39" i="1"/>
  <c r="M10" i="1" s="1"/>
  <c r="I22" i="1"/>
  <c r="N7" i="1" s="1"/>
  <c r="I19" i="1"/>
  <c r="N6" i="1" s="1"/>
  <c r="I13" i="1"/>
  <c r="N5" i="1" s="1"/>
  <c r="I9" i="1"/>
  <c r="N4" i="1" s="1"/>
  <c r="I5" i="1"/>
  <c r="H45" i="1"/>
  <c r="I54" i="1"/>
  <c r="N12" i="1" s="1"/>
  <c r="G59" i="1"/>
  <c r="G3" i="1" s="1"/>
  <c r="I4" i="1"/>
  <c r="N3" i="1" l="1"/>
  <c r="H59" i="1"/>
  <c r="H3" i="1" s="1"/>
  <c r="I59" i="1"/>
  <c r="I3" i="1" s="1"/>
</calcChain>
</file>

<file path=xl/sharedStrings.xml><?xml version="1.0" encoding="utf-8"?>
<sst xmlns="http://schemas.openxmlformats.org/spreadsheetml/2006/main" count="396" uniqueCount="142">
  <si>
    <t>Ten Critical requirements</t>
  </si>
  <si>
    <t>Suggested practices</t>
  </si>
  <si>
    <t>10.d.   Access to microdata from administrative and other data sources is subject to the statistical agencies’ rules and protocols on statistical confidentiality unless different arrangements have been agreed with competent authorities and the data provider and are made available to the public as applicable.</t>
  </si>
  <si>
    <t>Not assessed</t>
  </si>
  <si>
    <t>Full compliance (score 1)</t>
  </si>
  <si>
    <t>Partial compliance (score 0.5)</t>
  </si>
  <si>
    <t>No compliance (score 0)</t>
  </si>
  <si>
    <t xml:space="preserve">Statistical output: </t>
  </si>
  <si>
    <t>Data source:</t>
  </si>
  <si>
    <t>Readme first</t>
  </si>
  <si>
    <t>1.a.        There is legal access to the data.[1]</t>
  </si>
  <si>
    <t xml:space="preserve">1.b.       There is actual access to the data. </t>
  </si>
  <si>
    <t>1.c.        The data source complies with existing laws and regulations (including the consent of data owners, where applicable) and its data can legally be used for producing official statistics.</t>
  </si>
  <si>
    <t>2.a.        There are policies, guidelines, and practical procedures for exploring and testing the potential of new data sources for producing or improving existing statistics and the development of new statistics; this extends to the possible use of multiple data sources through data integration.[2]</t>
  </si>
  <si>
    <t>[5] Some of these aspects are also discussed under the term “social acceptability”, see “In-depth review of data ethics”, Prepared by Canada and the United Kingdom with contribution by Eurostat, Economic Commission for Europe Conference of European Statisticians Seventy-first plenary session Geneva, 22–23 June 2023.</t>
  </si>
  <si>
    <t xml:space="preserve">3.c.        There is general information about the data source, such as the purpose, method and frequency of data collection, data processing, data management/storage as well as the population it aims to cover (target population). </t>
  </si>
  <si>
    <t>3.d.       There is a preliminary assessment of the usefulness of the data source for producing official statistics based on an initial mapping of the data to the relevant statistical concepts and data dimensions.</t>
  </si>
  <si>
    <t>3.f.         There is an initial cost-benefit assessment as the use of administrative and other data sources may incur significant costs (see also 7.b).</t>
  </si>
  <si>
    <t>4.c.        Measures to mitigate potential risks are identified, including emergency or fallback options when data is not delivered as agreed.</t>
  </si>
  <si>
    <t>5.f.         Data providers agree to respond to any questions and quality issues within a reasonable time while respecting privacy requirements.</t>
  </si>
  <si>
    <t>5.j.         The actual requests for input data are limited to what is required to facilitate and allow the production of official statistics (this is also referred to as data minimization).</t>
  </si>
  <si>
    <t xml:space="preserve">6.b.       The quality assurance procedures of the data providers are evaluated, and the resulting data is found to be, in general, adequate regarding its use for producing official statistics. </t>
  </si>
  <si>
    <t xml:space="preserve">7.a.        The administrative and other data are systematically evaluated during the selection stage in cooperation with the data provider, according to a set of predefined objective criteria for their potential use and usefulness to produce official statistics, including according to accuracy, completeness, coverage of different groups and possible bias due to the under-, or over-representation of specific groups, conceptual coherence and comparability, time-related dimension (timeliness, periodicity and reference period) and accessibility, including cost and confidentiality. </t>
  </si>
  <si>
    <t>8.g.       Possible limitations of the data source for producing official statistics are identified, including those related to population coverage, completeness of information, possible bias, and alignment of administrative units with statistical units of interest (e.g., tax unit vs. establishment or enterprise).</t>
  </si>
  <si>
    <t>9.a.        There are guidelines for quality assurance and management at the statistical agency when using administrative and other data sources that should be standardized as much as possible, and also reflect the specific circumstances.</t>
  </si>
  <si>
    <t>9.b.       The Generic Statistical Business Process Model is used to structure and document the statistical process for the use of administrative and other data sources, paying special attention to its specific characteristics.</t>
  </si>
  <si>
    <t>[Please complete / enter name]</t>
  </si>
  <si>
    <t>Footnote</t>
  </si>
  <si>
    <t>* Explanation of full, partial, no compliance</t>
  </si>
  <si>
    <t>Full compliance: There is no or only little room for improvement.
Partial compliance: There is room for improvement.
No compliance: Urgent action is needed.</t>
  </si>
  <si>
    <t>Essential</t>
  </si>
  <si>
    <t>Additional / advanced</t>
  </si>
  <si>
    <t>Essential (good&gt;=80%)</t>
  </si>
  <si>
    <t>Total [55]</t>
  </si>
  <si>
    <r>
      <t>Instruction</t>
    </r>
    <r>
      <rPr>
        <b/>
        <sz val="11"/>
        <color theme="1"/>
        <rFont val="Aptos Narrow"/>
        <family val="2"/>
        <scheme val="minor"/>
      </rPr>
      <t xml:space="preserve"> (please assess at least all essential (basic) practices [15])</t>
    </r>
  </si>
  <si>
    <t xml:space="preserve">Additional (good&gt;=50%) </t>
  </si>
  <si>
    <r>
      <rPr>
        <b/>
        <sz val="12"/>
        <rFont val="Aptos Narrow"/>
        <family val="2"/>
      </rPr>
      <t xml:space="preserve">Explanation of the distinction of data sources used in this checklist: </t>
    </r>
    <r>
      <rPr>
        <sz val="12"/>
        <rFont val="Aptos Narrow"/>
        <family val="2"/>
      </rPr>
      <t xml:space="preserve">
1. </t>
    </r>
    <r>
      <rPr>
        <u/>
        <sz val="12"/>
        <rFont val="Aptos Narrow"/>
        <family val="2"/>
      </rPr>
      <t xml:space="preserve">Statistical data sources </t>
    </r>
    <r>
      <rPr>
        <sz val="12"/>
        <rFont val="Aptos Narrow"/>
        <family val="2"/>
      </rPr>
      <t xml:space="preserve">are data collections created primarily for official statistical purposes by government agencies or other entities working on behalf of the government. Statistical data sources include statistical sample surveys, censuses and statistical registers. There are different types of censuses, such as population and housing censuses, business censuses and agriculture censuses, among other types. Sample surveys and statistical registers can cover different units, for example individuals, households and businesses. Statistical registers can themselves be derived from different sources. For example, statistical business registers are often based on administrative data sources.
2. </t>
    </r>
    <r>
      <rPr>
        <u/>
        <sz val="12"/>
        <rFont val="Aptos Narrow"/>
        <family val="2"/>
      </rPr>
      <t>Administrative data sources</t>
    </r>
    <r>
      <rPr>
        <sz val="12"/>
        <rFont val="Aptos Narrow"/>
        <family val="2"/>
      </rPr>
      <t xml:space="preserve"> are data sets created primarily for administrative purposes by government agencies or other entities working on behalf of the government. Administrative data sources include administrative registers of persons and legal entities and the records of ministries, departments and specialized agencies, such as tax returns, social services records and customs data, or data of regional or local administrations. In contrast to statistical data sources, administrative data sources are not created in response to the need for statistical data but as a part of a government function, such as the provision of services or taxation. In some cases, statistical agencies participate in the design and/or collection of administrative data. In addition, statistical agencies may be involved at different stages of the production process of administrative data, with the aim of ensuring that the data will be usable for statistical purposes.
3. </t>
    </r>
    <r>
      <rPr>
        <u/>
        <sz val="12"/>
        <rFont val="Aptos Narrow"/>
        <family val="2"/>
      </rPr>
      <t>Other data sources</t>
    </r>
    <r>
      <rPr>
        <sz val="12"/>
        <rFont val="Aptos Narrow"/>
        <family val="2"/>
      </rPr>
      <t xml:space="preserve"> include all data sets that are not created primarily for official statistical or administrative purposes but rather for commercial or other private purposes. Other sources include data sets created by providers of communications, media and e-commerce services, providers of services based on Earth observation and remote sensing, and private insurance companies, but also include traditional sample surveys conducted by companies for their own purposes, such as market research. In general, other data sources include data sources associated with the term “big data” unless already included, in some instances, in statistical or administrative data sources.</t>
    </r>
  </si>
  <si>
    <t>Overall scores</t>
  </si>
  <si>
    <t>Scores by critical requirement</t>
  </si>
  <si>
    <t>1. Legal and actual access, confidentiality and user needs</t>
  </si>
  <si>
    <t>2. Proactively explore new data sources and  data providers</t>
  </si>
  <si>
    <t>3. Information about the data provider and about the data source.</t>
  </si>
  <si>
    <t>4. The data provider and data source are assessed for their risks</t>
  </si>
  <si>
    <t>5. There are cooperation agreements and ongoing cooperation</t>
  </si>
  <si>
    <t>6. The data provider assures the quality of its data</t>
  </si>
  <si>
    <t>7. The quality of the input data is systematically evaluated</t>
  </si>
  <si>
    <t xml:space="preserve">8. There is comprehensive metadata about the input data. </t>
  </si>
  <si>
    <t>9. Processing follows standards, guidelines, and best practices.</t>
  </si>
  <si>
    <t>10. The special characteristics are considered when disseminating</t>
  </si>
  <si>
    <t>Total</t>
  </si>
  <si>
    <t>Critical requirements 
(short description)</t>
  </si>
  <si>
    <t>NA</t>
  </si>
  <si>
    <t>For example: reference to the national statistical law</t>
  </si>
  <si>
    <t>For example: description how information is shared</t>
  </si>
  <si>
    <t>For example: more detailed description of the legal basis and arrangements on how the data can be used</t>
  </si>
  <si>
    <t>For example: more detailed description of the legal requirements for confidentiality and how confidentiality and data security is assured</t>
  </si>
  <si>
    <t>For example: description how the statistical work program is established</t>
  </si>
  <si>
    <t>For example: the existing national quality framework encourages the use of new data sources, but the their actual use depends on the teams in charge of individual statistics</t>
  </si>
  <si>
    <t>For example: the use of new data sources depends on the teams in charge of individual statistics</t>
  </si>
  <si>
    <t>For example: the NSO is in charge of an inventory of administrative records produced by members of the national statistical system</t>
  </si>
  <si>
    <t>For example: the NSO is in charge of an inventory of administrative records produced by members of the national statistical system  that contains information about the legal status, type of organization etc. It is planned to establish a system for regular update.</t>
  </si>
  <si>
    <t>For example: the NSO is in charge of an inventory of administrative records produced by members of the national statistical system. It is planned to establish a system for regular update.</t>
  </si>
  <si>
    <t>For example: the NSO is in charge of an inventory of administrative records produced by members of the national statistical system that contains this information.</t>
  </si>
  <si>
    <t>For example: a dedicated team at the NSO carries out a basic quality and metadata analysis. The results are shared with the data provider.</t>
  </si>
  <si>
    <t>For example: the limitations of the data source such as the lack of complete coverage of the population are recorded in the metadata</t>
  </si>
  <si>
    <t>For example: the costs of using the administrative data source are far below the cost of a survey. A cost benefit analysis is carried out when using administrative data sources.</t>
  </si>
  <si>
    <t>For example: limitations of the data source are documented but the information is fragmented</t>
  </si>
  <si>
    <t>For example: there is a risk assessment when the data source is used for the first time; the risk assessment is not regularily updated, but there is an ongoing close cooperation with the data provider</t>
  </si>
  <si>
    <t>For example: alternative data sources are identified to address some of the limitations. However, not all risks have an mitigation plan</t>
  </si>
  <si>
    <r>
      <t>Assessement example: 
Describe your practices and possible improvement actions</t>
    </r>
    <r>
      <rPr>
        <b/>
        <sz val="11"/>
        <color theme="1"/>
        <rFont val="Aptos Narrow"/>
        <family val="2"/>
        <scheme val="minor"/>
      </rPr>
      <t xml:space="preserve">
(possible input to quality report and improvement plan)</t>
    </r>
  </si>
  <si>
    <r>
      <rPr>
        <b/>
        <sz val="12"/>
        <rFont val="Aptos Narrow"/>
        <family val="2"/>
      </rPr>
      <t xml:space="preserve">Definition of data providers and statistics producers: </t>
    </r>
    <r>
      <rPr>
        <sz val="12"/>
        <rFont val="Aptos Narrow"/>
        <family val="2"/>
      </rPr>
      <t xml:space="preserve">
This assessment checklist distinguishes between data providers, who provide an input to the statistics production process (such as respondents and holders or owners of statistical, administrative and other forms of data), and statistics producers , who produce a statistical output. Statistics producers can be i) statistical agencies that are members of the national statistical system and develop, produce and disseminate official statistics and ii) other statistics producers that do not produce official statistics and are normally not members of the national statistical system. Many statistical agencies such as government ministries and agencies are both data provider and statistics producer (see for detailed definitions the UN National Quality Assurance Frameworks Manual for Official Statistics, para 1.14).</t>
    </r>
  </si>
  <si>
    <r>
      <t>Assessement: 
Describe your practices and possible improvement actions</t>
    </r>
    <r>
      <rPr>
        <b/>
        <sz val="11"/>
        <color theme="1"/>
        <rFont val="Aptos Narrow"/>
        <family val="2"/>
        <scheme val="minor"/>
      </rPr>
      <t xml:space="preserve">
(possible input to quality report and improvement plan)</t>
    </r>
  </si>
  <si>
    <r>
      <rPr>
        <u/>
        <sz val="12"/>
        <rFont val="Aptos Narrow"/>
        <family val="2"/>
      </rPr>
      <t>4. Assessment of suggested practices under the ten critical requirements using the assessment checklist:</t>
    </r>
    <r>
      <rPr>
        <sz val="12"/>
        <rFont val="Aptos Narrow"/>
        <family val="2"/>
      </rPr>
      <t xml:space="preserve"> The assessment checklist distinguishes "essential" and "additional/advanced" suggested practices based on their assumed priority, importance, and other factors. For example, depending on the specific circumstances, certain practices may not be applicable, either because they are not relevant in the specific situation or it is impossible to follow them. The assessment checklist should be completed for at least all essential practices. Users may change the designation of "essential" and "additional/advanced" practices based on their specific circumstances. "Essential" practices are meant to identify minimum practices, also with the view to simplify the assessment and to concentrate on a few main aspects in the use of administrative and other data sources. The "additional/advanced" practices allow going a step further and to identify additional opportunities for improvement as applicable or desired and as resources allow. Independent of the above-described distinction of "essential" and "additional/advanced" suggested practices for the purpose of the assessment, it should be noted that all ten requirements are considered critical as without them, the quality of official statistics when using administrative and other data sources may not be assured. Also, all suggested practices, whether classified as "essential" or "additional/advanced," allow, when applicable, the identification of areas for improvement.
--&gt; Users need to assess whether the use of the data source and production of official statistics based on this data source is in full, partial, or not in compliance with the suggested practices. "Full compliance" means that there is no or only little room for improvement. "Partial compliance" means that there is room for improvement. "No compliance" means that urgent action is needed.
--&gt; Users need to describe their practices that led to this assessment and possible improvement actions, which could be input for a quality report and improvement plan.</t>
    </r>
  </si>
  <si>
    <r>
      <rPr>
        <b/>
        <sz val="11"/>
        <color theme="1"/>
        <rFont val="Aptos Narrow"/>
        <family val="2"/>
        <scheme val="minor"/>
      </rPr>
      <t>1.      The use of administrative and other data sources must be based on legal and actual access, ensure confidentiality and take user needs into consideration.</t>
    </r>
    <r>
      <rPr>
        <sz val="11"/>
        <color theme="1"/>
        <rFont val="Aptos Narrow"/>
        <family val="2"/>
        <scheme val="minor"/>
      </rPr>
      <t xml:space="preserve">
This critical requirement summarizes the preconditions of data access and user needs, and consideration of confidentiality and data security that are well reflected in UN NQAF and other commonly used quality assurance frameworks but require special attention when using administrative and other data sources. Efforts to ensure confidentiality and data security must consider that the data from administrative and other data sources is often very sensitive and access to it highly restricted. This critical requirement is reflected in the Important preconditions and Overarching Consideration 1 of the conceptual approach shown in Figure 1.</t>
    </r>
  </si>
  <si>
    <t xml:space="preserve">1.d.       Confidentiality of personal data and business information and data security are assured through appropriate means such as written instructions and guidelines based on best practices, staff training, and regular audits. </t>
  </si>
  <si>
    <r>
      <rPr>
        <b/>
        <sz val="11"/>
        <color theme="1"/>
        <rFont val="Aptos Narrow"/>
        <family val="2"/>
        <scheme val="minor"/>
      </rPr>
      <t>2.      New data sources, data providers as well as the use of multiple data sources are proactively explored to produce or improve existing statistics or develop new statistics</t>
    </r>
    <r>
      <rPr>
        <sz val="11"/>
        <color theme="1"/>
        <rFont val="Aptos Narrow"/>
        <family val="2"/>
        <scheme val="minor"/>
      </rPr>
      <t>.
 Statistical agencies constantly explore the use of new or existing administrative and other data sources or the simultaneous use of multiple data sources for producing official statistics. This critical requirement is considered before and when selecting a data source (Action 1 of the conceptual approach).</t>
    </r>
  </si>
  <si>
    <t>2.b.       The statistical agencies work with government bodies, public institutions, private businesses, non-governmental entities, civil society organizations, academic and research institutions, and others (e.g., private citizens) to identify and explore the use of new data sources and the integration of multiple data sources.</t>
  </si>
  <si>
    <t>2.c.        There is an innovation lab or similar institutional unit, preferably at the NSO, that systematically supports the exploration and testing of new data sources and the integration of multiple data sources for producing official statistics at the statistical units at the national statistical office and at the statistical agencies across the national statistical system.[3]</t>
  </si>
  <si>
    <t>2.d.       There is an up-to-date data catalog (or list) of administrative and other data sources that inform about the existence and availability of different data sources and their usage in different statistical domains; general instructions and guidelines for their use are made available.[4]</t>
  </si>
  <si>
    <r>
      <rPr>
        <b/>
        <sz val="11"/>
        <color theme="1"/>
        <rFont val="Aptos Narrow"/>
        <family val="2"/>
        <scheme val="minor"/>
      </rPr>
      <t>3.      There is basic information about the data provider and general information about the data source.</t>
    </r>
    <r>
      <rPr>
        <sz val="11"/>
        <color theme="1"/>
        <rFont val="Aptos Narrow"/>
        <family val="2"/>
        <scheme val="minor"/>
      </rPr>
      <t xml:space="preserve">
There is basic information about the provider of administrative and other data. The statistical agencies have general information about the data source, including how the data is generated. This critical requirement is typically considered when selecting a data source (Action 1 of the conceptual approach). </t>
    </r>
  </si>
  <si>
    <t>3.a.        There is information about the name and address of the data provider and how to contact the data provider (contact person, organizational unit within the data provider), which is regularly updated.</t>
  </si>
  <si>
    <t xml:space="preserve">3.b.       There is information about the legal status, type of organization, residency, purpose or mandate, and the management or leadership of the data provider, which is regularly updated. </t>
  </si>
  <si>
    <t>3.e.        There is general information about the limitations of the data source when used for producing official statistics, such as its timeliness and representativeness.</t>
  </si>
  <si>
    <r>
      <rPr>
        <b/>
        <sz val="11"/>
        <color theme="1"/>
        <rFont val="Aptos Narrow"/>
        <family val="2"/>
        <scheme val="minor"/>
      </rPr>
      <t>4.      The data provider and data source are assessed for their risks.</t>
    </r>
    <r>
      <rPr>
        <sz val="11"/>
        <color theme="1"/>
        <rFont val="Aptos Narrow"/>
        <family val="2"/>
        <scheme val="minor"/>
      </rPr>
      <t xml:space="preserve">
The use of administrative and other data sources creates a dependency of statistical agencies on the ongoing availability of the required input data. Therefore, providers of administrative and other data, as well as the data source itself, are assessed concerning any risk the use of the data source may pose, and possible mitigation measures are considered. This critical requirement is considered when selecting a data source or when engaging with the data provider (Action 1 and Action 2 of the conceptual approach). </t>
    </r>
  </si>
  <si>
    <t>4.a.        There is sufficient and up-to-date information about the data provider, the data source, and the data to allow for an assessment of the risks this data source may pose when used for producing official statistics.</t>
  </si>
  <si>
    <t xml:space="preserve">4.b.       The data provider is assessed on whether the use of its data source(s) for producing official statistics poses any risks such as related to lack of continuity (e.g., unexpected change in the format of the data or the termination of agreement by the data provider), lack of stability and reproducibility of the data compilation resulting in the loss of available input data over time, lack of trustworthiness, ethical considerations, risks related to privacy and data security, reputational risks, etc.[5] </t>
  </si>
  <si>
    <r>
      <rPr>
        <b/>
        <sz val="11"/>
        <color theme="1"/>
        <rFont val="Aptos Narrow"/>
        <family val="2"/>
        <scheme val="minor"/>
      </rPr>
      <t>5.      There are cooperation agreements with the data providers, and there is ongoing cooperation, as applicable.</t>
    </r>
    <r>
      <rPr>
        <sz val="11"/>
        <color theme="1"/>
        <rFont val="Aptos Narrow"/>
        <family val="2"/>
        <scheme val="minor"/>
      </rPr>
      <t xml:space="preserve">
There are cooperation agreements between the statistical agencies and the providers of administrative and other data, covering access and delivery terms, confidentiality, data security, and ongoing cooperation, taking into account the specific national laws and regulations, as required. The cooperation agreements should strive to be mutually beneficial, establish a shared commitment, and not impose undue burden on the data provider. This critical requirement is considered when engaging with current and new data providers (Action 2 of the conceptual approach). </t>
    </r>
  </si>
  <si>
    <t>5.a.        The statistical agency has cooperation agreements with all its providers of administrative and other data with respect to the use of a particular data source covering both observation-level data and aggregates. [6]</t>
  </si>
  <si>
    <t>5.b.       Statistical agencies that use the same data source collaborate so as not to duplicate efforts and to make the collaboration with the data provider more efficient; there are regular meetings between statistical agencies and data providers to address common challenges and advance the collaboration.</t>
  </si>
  <si>
    <t>5.c.        The cooperation agreement with data providers specifies the purpose of the data sharing, mutual benefits and the use of the data, the terms of data access including content, coverage, frequency, punctuality, and format of data delivery, the establishment of the required technical infrastructure, pre-processing by the data provider, data security and confidentiality, storage, and retention, as well as compensation of efforts if applicable, duration and termination of the agreement. They include fallback options when data is not delivered as agreed.</t>
  </si>
  <si>
    <t>5.d.       The cooperation agreement specifies the ongoing cooperation and communication (feedback and follow-up) arrangements with the data providers regarding the quality of the data and other relevant issues, such as changes in the data over time (for example, regarding coverage, concepts and definitions, acquisition method, etc.) which should be promptly communicated. This practice is also linked to critical requirement 7, which addresses the quality of the input data.</t>
  </si>
  <si>
    <t>5.e.        Statistical agencies are involved in the design, development, and processing of administrative data and data from other data sources, as applicable and feasible, in particular on methodological issues in order to make them more suitable for statistical and other purposes, including the data provider’s own purposes.</t>
  </si>
  <si>
    <t>5.g.       Statistical agencies provide guidance to data providers, including on statistical standards and classifications, as well as any changes to those.</t>
  </si>
  <si>
    <t>5.h.       The cooperation agreement specifies appropriate mechanisms for providing feedback on quality issues, the sharing of the results of the quality assessment at the statistical agency, and any sharing back of data (as permitted by national laws and regulations) and other benefits or services the statistical agency can offer to the data provider.</t>
  </si>
  <si>
    <t>5.i.         There is a central body at the NSO or within the NSS that supports the establishment of cooperation agreements with data providers, ensuring the proper involvement of legal, IT, and other experts as required.</t>
  </si>
  <si>
    <r>
      <rPr>
        <b/>
        <sz val="11"/>
        <color theme="1"/>
        <rFont val="Aptos Narrow"/>
        <family val="2"/>
        <scheme val="minor"/>
      </rPr>
      <t>6.      The data provider assures the quality of its data, and a quality report (or quality declaration) is produced in cooperation with the statistical agency, as applicable.</t>
    </r>
    <r>
      <rPr>
        <sz val="11"/>
        <color theme="1"/>
        <rFont val="Aptos Narrow"/>
        <family val="2"/>
        <scheme val="minor"/>
      </rPr>
      <t xml:space="preserve">
This critical requirement is considered when engaging with the data provider (Action 2 of the conceptual approach) and is part of Overarching Consideration 2 of the conceptual approach. </t>
    </r>
  </si>
  <si>
    <t>6.a.        The providers of administrative and other data have provided a description of their quality assurance procedures when compiling and processing the data (including any transformations, data editing, estimation, dealing with missing units, values, and outliers, etc.) as applicable and feasible and without imposing an undue burden on the data provider.</t>
  </si>
  <si>
    <t>6.c.        A quality report, quality declaration, or note describing the accuracy, completeness, timeliness, punctuality, and other relevant characteristics of the data is developed in cooperation between the statistical agency and the data provider, taking into account minimum requirements.[7]</t>
  </si>
  <si>
    <t>6.d.       The results of quality audits and other forms of quality assessments conducted by or at the data provider, including its recommendations, are shared with the statistical agency if available and as appropriate, useful, and feasible.</t>
  </si>
  <si>
    <r>
      <rPr>
        <b/>
        <sz val="11"/>
        <color theme="1"/>
        <rFont val="Aptos Narrow"/>
        <family val="2"/>
        <scheme val="minor"/>
      </rPr>
      <t>7.      The quality of the input data is systematically evaluated by the statistical agency.</t>
    </r>
    <r>
      <rPr>
        <sz val="11"/>
        <color theme="1"/>
        <rFont val="Aptos Narrow"/>
        <family val="2"/>
        <scheme val="minor"/>
      </rPr>
      <t xml:space="preserve">
The quality of the input data is systematically and regularly assessed and evaluated at the relevant stages of the statistical production process. This critical requirement is considered when selecting a data source (Action 1 of the conceptual approach), when using the data (Action 3 of the conceptual approach), and as part of Overarching Consideration 2 of the conceptual approach.</t>
    </r>
  </si>
  <si>
    <t xml:space="preserve">7.b.       The selection of a data source follows a cost-benefit analysis considering human resources, infrastructure, and other costs and sustainability, as the use of administrative and other data sources may incur significant costs (for example, in the case of very large raw datasets). </t>
  </si>
  <si>
    <t xml:space="preserve">7.c.        The administrative and other data are systematically and regularly evaluated before and during use for accuracy, completeness, coverage of different groups (available disaggregation) and possible bias due to the under- or over-representation of specific groups, conceptual coherence and comparability, time-related dimension (timeliness, periodicity and reference period), technical checks/accessibility, and integrability/linkability and the results are reflected in periodic quality reports (see Annex 1, Table 1: Sub-module for input data validation).  </t>
  </si>
  <si>
    <r>
      <rPr>
        <b/>
        <sz val="11"/>
        <color theme="1"/>
        <rFont val="Aptos Narrow"/>
        <family val="2"/>
        <scheme val="minor"/>
      </rPr>
      <t xml:space="preserve">8.      There is comprehensive metadata about the input data.
</t>
    </r>
    <r>
      <rPr>
        <sz val="11"/>
        <color theme="1"/>
        <rFont val="Aptos Narrow"/>
        <family val="2"/>
        <scheme val="minor"/>
      </rPr>
      <t xml:space="preserve">
There is comprehensive and standardized metadata about the administrative and other data regarding concepts, definitions and classifications used, data structure, units and variables (and possible values), coverage (population), reference area, reference period, timeliness, method of collection, data processing and treatment including for outliers, errors, estimations and imputations, record count, data and file format, past and future changes over time (stability), etc. This critical requirement is considered when selecting a data source (Action 1 of the conceptual approach), when using and disseminating the data (Action 3 and Action 4 of the conceptual approach), and as part of Overarching Consideration 2 of the conceptual approach. It is the responsibility of the statistical agency to compile all relevant metadata in close cooperation with the data provider (see critical requirement 5).</t>
    </r>
  </si>
  <si>
    <t>8.a.        There is comprehensive information about the concepts, definitions, and classifications used.[8]</t>
  </si>
  <si>
    <t>8.b.       There is comprehensive information about the dataset, including the data structure, the units and variables (and possible values and code sets), coverage (population), reference area, reference period, and timeliness.</t>
  </si>
  <si>
    <t>8.c.        There is detailed information about the basis for and method of data collection, data processing, and data editing, including for outliers, errors, estimations, imputations and use of algorithms, software, and AI at the data provider, and any rules and regulations related to the generation of the data, as applicable.</t>
  </si>
  <si>
    <t>8.d.       There is information about the record count, data, and file format.</t>
  </si>
  <si>
    <t>8.e.        The metadata follows a standard format.[9]</t>
  </si>
  <si>
    <t>8.f.         There is comprehensive information about relevant past and planned changes to the data compilation over time (stability) that is available to all users.</t>
  </si>
  <si>
    <r>
      <rPr>
        <b/>
        <sz val="11"/>
        <color theme="1"/>
        <rFont val="Aptos Narrow"/>
        <family val="2"/>
        <scheme val="minor"/>
      </rPr>
      <t>9.      Processing of input data at the statistical agency follows standards, guidelines, and best practices.</t>
    </r>
    <r>
      <rPr>
        <sz val="11"/>
        <color theme="1"/>
        <rFont val="Aptos Narrow"/>
        <family val="2"/>
        <scheme val="minor"/>
      </rPr>
      <t xml:space="preserve">
Data processing and data editing follows standards, guidelines, and best practices and is documented and monitored. There is an ongoing collaboration with the data provider. This critical requirement is considered when using the data (Action 3 of the conceptual approach) and linked to Overarching Consideration 1 and 2 of the conceptual approach. </t>
    </r>
  </si>
  <si>
    <t xml:space="preserve">9.c.        The processes of data pre-treatment and treatment, including quality controls (validation), error-handling and handling of discrepancies, standardization, data transformation and aggregation, confidentiality and data security, estimation and imputation, etc. at the statistical agency are well-documented, tested, monitored, and audited, and follow best practices, </t>
  </si>
  <si>
    <t>9.d.       The technical and statistical processes and arrangements (GSBPM phases of “process” and “analyze”) for the use of administrative and other data sources take into account their diverse and potentially highly complex characteristics and the respective resource requirements, such as the need for real-time processing of “big data” sources or the processing of semi-structured or unstructured data (e.g., images).</t>
  </si>
  <si>
    <t>9.e.        The impact of any conceptual or other changes affecting the administrative and other data sources is systematically evaluated and documented by the statistical agency.</t>
  </si>
  <si>
    <t>9.f.         The statistical agency consults data providers in case of any questions and quality issues.</t>
  </si>
  <si>
    <t xml:space="preserve">9.g.       The statistical agency systematically assesses the quality of statistical outputs, including statistical registers based on administrative and other data sources, considering the special characteristics of the administrative or other data sources. </t>
  </si>
  <si>
    <t>9.h.       The use of administrative and other data sources is promoted and practiced at the statistical agency, including through enhancing data sharing with other organizational units and other statistical agencies, and data linkage by leveraging advanced tools, technologies, and methods, including SDMX.</t>
  </si>
  <si>
    <r>
      <rPr>
        <b/>
        <sz val="11"/>
        <color theme="1"/>
        <rFont val="Aptos Narrow"/>
        <family val="2"/>
        <scheme val="minor"/>
      </rPr>
      <t>10.  The special characteristics of administrative and other data sources are considered when disseminating statistical outputs.</t>
    </r>
    <r>
      <rPr>
        <sz val="11"/>
        <color theme="1"/>
        <rFont val="Aptos Narrow"/>
        <family val="2"/>
        <scheme val="minor"/>
      </rPr>
      <t xml:space="preserve">
This critical requirement is considered in disseminating statistical outputs (Action 4 of the conceptual approach) and linked to Overarching Considerations 1 and 2 of the conceptual approach. </t>
    </r>
  </si>
  <si>
    <t>10.a.    The use of administrative and other data sources is based on society’s emerging information needs, including consultation with users and considering the interests of different users and population groups; user satisfaction is regularly measured and followed up on to improve the statistical outputs but also to clearly identify the benefits and limitations of the use of administrative and other data sources.</t>
  </si>
  <si>
    <t>10.b.   Users receive standardized metadata and quality reports[10] or statements that inform about the use of administrative and other data sources and the relevant quality aspects, as well as the limitations of the statistical output, including accuracy, reliability, coherence, and comparability.</t>
  </si>
  <si>
    <t>10.c.    Appropriate and relevant quality indicators are selected and used to inform about the quality of statistics based on administrative and other data sources.</t>
  </si>
  <si>
    <t>10.e.    The communication of statistical outputs and results fosters the dialogue between statistics producers and data users, provides an opportunity for feedback and evaluation, and hereby creates acceptance for the use of administrative and other data sources.</t>
  </si>
  <si>
    <t>[1] Legal access may be granted through laws, regulation, permits or other legal instruments and consists of different rights such as the general permission of statistical agencies to access data (which may include access to data at aggregated as well as observation levels) and the permission and obligation of the data provider to provide access to data for statistical purposes, which may require changes in a country’s laws and regulations. A statistical agency may still not have actual access due to different factors such as administrative barriers, technical challenges or costs. See also UNECE, Generic Law on Official Statistics, 2016, Article 17, available at: https://unece.org/statistics/publications/generic-law-official-statistics.</t>
  </si>
  <si>
    <t>[2] Data integration can be achieved, for example, through the use of the record linkage methods. Please see Manual, para. 7.18. for some additional information and references.</t>
  </si>
  <si>
    <t>[3] See, for example: “Establishing an Innovation lab for new data sources and techniques at Statistics Norway – experiences so far” Anders Holmberg, Statistics Norway, 2018, available at https://unece.org/fileadmin/DAM/stats/documents/ece/ces/ge.58/2018/mtg4/Session_2_Establishing_an_Innovation_lab.pdf. - See also https://cros.ec.europa.eu/.</t>
  </si>
  <si>
    <t>[4] These tasks could be taken on by an institutional unit suggested to be established in 2.c. Such a unit could then also take on the task identified under 5.b and 5.i.</t>
  </si>
  <si>
    <t xml:space="preserve">[6] There may be instances where cooperation agreements are not necessary as statistical laws and regulations already address all aspects of access to the data of the data provider. </t>
  </si>
  <si>
    <t>[7] Standards for statistical quality reporting may serve as template or example. See European Statistical System (ESS) Handbook for Quality and Metadata Reports — re-edition 2021, available at: https://ec.europa.eu/eurostat/web/products-manuals-and-guidelines/-/KS-GQ-21-021</t>
  </si>
  <si>
    <t xml:space="preserve">[8] The use of the expression “There is […]” refers to the results of a successful compiling process, which may require significant efforts at the statistical agency and data provider to put the information together. </t>
  </si>
  <si>
    <t>[9] A standard format for input data metadata can be adopted based on the use or adaptation of existing related standards such as the European Statistical System’s standard on reference metadata and quality reporting for statistical processes and outputs; see European Statistical System (ESS) Handbook for Quality and Metadata Reports — re-edition 2021, available at: https://ec.europa.eu/eurostat/web/products-manuals-and-guidelines/-/KS-GQ-21-021.</t>
  </si>
  <si>
    <t>[10] See European Statistical System handbook for quality and metadata reports, 2021 re-edition, available at: https://ec.europa.eu/eurostat/web/products-manuals-and-guidelines/-/ks-gq-19-006. See in particular Part III, B Single Integrated Metadata Structure V2.0, pp. 234-262 which provides a concise overview of metadata concepts.</t>
  </si>
  <si>
    <t>1.e.        User needs are considered, and the statistical need is clearly identified.</t>
  </si>
  <si>
    <r>
      <t>Assessment:</t>
    </r>
    <r>
      <rPr>
        <b/>
        <sz val="11"/>
        <color theme="1"/>
        <rFont val="Aptos Narrow"/>
        <family val="2"/>
        <scheme val="minor"/>
      </rPr>
      <t xml:space="preserve"> Full, partial, no compliance*
(use drop down options in the cell)</t>
    </r>
  </si>
  <si>
    <r>
      <rPr>
        <u/>
        <sz val="12"/>
        <rFont val="Aptos Narrow"/>
        <family val="2"/>
      </rPr>
      <t>2. Purpose and users of the assessment checklist, and follow-up</t>
    </r>
    <r>
      <rPr>
        <sz val="12"/>
        <rFont val="Aptos Narrow"/>
        <family val="2"/>
      </rPr>
      <t xml:space="preserve">: </t>
    </r>
    <r>
      <rPr>
        <b/>
        <sz val="12"/>
        <color theme="1"/>
        <rFont val="Aptos Narrow"/>
        <family val="2"/>
      </rPr>
      <t>The purpose of the Module and its accompanying assessment checklist is to assist statistical agencies in systematically evaluating and addressing the challenges in the use of administrative and other data sources by identifying possible areas for improvement as well as improvement action(s)</t>
    </r>
    <r>
      <rPr>
        <sz val="12"/>
        <color theme="1"/>
        <rFont val="Aptos Narrow"/>
        <family val="2"/>
      </rPr>
      <t xml:space="preserve">. </t>
    </r>
    <r>
      <rPr>
        <sz val="12"/>
        <rFont val="Aptos Narrow"/>
        <family val="2"/>
      </rPr>
      <t>The assessment checklist is a tool for data compilers and statistics producers who are currently using or planning to use an administrative or other data source. This includes data compilers and statistics producers at agencies that are themselves the data providers. In such cases, certain critical requirements and suggested practices may not apply or apply differently. The identification of areas of improvement should be followed up with the development of a corrective (or preventive) improvement plan if major shortcomings or areas for necessary improvement are identified. The execution of such an improvement plan will be the responsibility of the data compiler and statistics producer in collaboration with the unit responsible for quality assurance, senior management, and the data provider as applicable and required.</t>
    </r>
  </si>
  <si>
    <r>
      <rPr>
        <u/>
        <sz val="12"/>
        <rFont val="Aptos Narrow"/>
        <family val="2"/>
      </rPr>
      <t>3. Use of the assessment checklist</t>
    </r>
    <r>
      <rPr>
        <sz val="12"/>
        <rFont val="Aptos Narrow"/>
        <family val="2"/>
      </rPr>
      <t xml:space="preserve">: The assessment checklist facilitates the evaluation of compliance of the use of a specific data source with the list of ten critical requirements. </t>
    </r>
    <r>
      <rPr>
        <b/>
        <sz val="12"/>
        <rFont val="Aptos Narrow"/>
        <family val="2"/>
      </rPr>
      <t xml:space="preserve">The object of the assessment checklist is a set of administrative or other data that is considered as a source to produce a specific statistic, such as the unemployment rate, homicide rate, merchandise trade statistics, etc. </t>
    </r>
    <r>
      <rPr>
        <sz val="12"/>
        <rFont val="Aptos Narrow"/>
        <family val="2"/>
      </rPr>
      <t xml:space="preserve">The assessment checklist may also be used when multiple administrative or other data sources are used in the production of individual statistics; however, in such cases, the impact of each data source on the resulting statistics must be explained. The assessment checklist should be completed separately for each data source. The assessment checklist is intended to provide a simple and clearly structured way to use the Module and can be used and adapted depending on one’s needs and resources.  
</t>
    </r>
  </si>
  <si>
    <r>
      <t xml:space="preserve">1. </t>
    </r>
    <r>
      <rPr>
        <u/>
        <sz val="12"/>
        <rFont val="Aptos Narrow"/>
        <family val="2"/>
      </rPr>
      <t>Introduction</t>
    </r>
    <r>
      <rPr>
        <sz val="12"/>
        <rFont val="Aptos Narrow"/>
        <family val="2"/>
      </rPr>
      <t xml:space="preserve">:  This assessment checklist is based on and corresponds one-to-one to the list of ten critical requirements and suggested practices contained in the draft Module for Quality Assurance when using Administrative and Other Data Sources to produce Official Statistics </t>
    </r>
    <r>
      <rPr>
        <b/>
        <sz val="12"/>
        <rFont val="Aptos Narrow"/>
        <family val="2"/>
      </rPr>
      <t>(Module)</t>
    </r>
    <r>
      <rPr>
        <sz val="12"/>
        <rFont val="Aptos Narrow"/>
        <family val="2"/>
      </rPr>
      <t xml:space="preserve"> developed by the Subgroup on Administrative and Other Data Sources of the United Nations Expert Group on National Quality Assurance Frameworks (EG-NQAF).</t>
    </r>
    <r>
      <rPr>
        <b/>
        <sz val="12"/>
        <rFont val="Aptos Narrow"/>
        <family val="2"/>
      </rPr>
      <t xml:space="preserve"> </t>
    </r>
    <r>
      <rPr>
        <sz val="12"/>
        <rFont val="Aptos Narrow"/>
        <family val="2"/>
      </rPr>
      <t xml:space="preserve">The assessment checklist corresponds to the draft Module as of 3 February 2025. </t>
    </r>
  </si>
  <si>
    <t>Assessment checklist
of the draft Module for Quality Assurance when using Administrative and Other Data Sources
 to produce Official Statistics (Module)</t>
  </si>
  <si>
    <r>
      <rPr>
        <u/>
        <sz val="12"/>
        <rFont val="Aptos Narrow"/>
        <family val="2"/>
      </rPr>
      <t>6. Disclaimer</t>
    </r>
    <r>
      <rPr>
        <sz val="12"/>
        <rFont val="Aptos Narrow"/>
        <family val="2"/>
      </rPr>
      <t>: 
a) The use of administrative and other data sources is a very dynamic area of work in official statistics, where practices are evolving rapidly. This Module refers to and reflects many of those practices. However, it also strives to identify a quality assurance approach when using administrative and other data sources that will remain relevant over time despite the many expected innovations in the use of administrative and other data sources. Some of the suggested practices introduced in this Module that currently seem impractical may become established practices in numerous countries in the future. 
b) The Module and this accompanying assessment checklist are not meant to be used as a standalone quality assurance framework for administrative and other data sources. Instead, they should be used in conjunction with an existing NQAF as, for example, the Module misses key aspects of an NQAF, such as those related to the institutional environment. That being said, the Module and this assessment checklist can be used in isolation and without knowledge of a national quality assurance framework. However, in this case, users must be aware that overarching aspects that are reflected in a national quality assurance framework are not given consideration. 
c) Countries that already have well-established practices for quality assurance when using administrative and other data sources may view this Module and its assessment checklist only as an additional reference point that supports their existing practices. 
d) The Module and its assessment checklist are meant to be applicable regardless of what NQAF or code of practice for quality assurance is followed by a statistical agency.</t>
    </r>
  </si>
  <si>
    <r>
      <t xml:space="preserve">5. </t>
    </r>
    <r>
      <rPr>
        <u/>
        <sz val="12"/>
        <rFont val="Aptos Narrow"/>
        <family val="2"/>
      </rPr>
      <t>Scoring:</t>
    </r>
    <r>
      <rPr>
        <sz val="12"/>
        <rFont val="Aptos Narrow"/>
        <family val="2"/>
      </rPr>
      <t xml:space="preserve"> The purpose of the assessment checklist is to identify areas for improvement. However, scoring can help to identify priorities for improvement accross different data sources and can identify improvements over time.
a) Scoring of individual suggested practices: The numerical score for "Full compliance" is 1. The numerical score for "Partial compliance" is 0.5. The numerical score for "No compliance" is "0". 
b) Summary scores: The assessment distinguishes "essential" or "additional/advanced" practices". Separate summary scores are calculated for the 15 essential practices and the 40 additional/advanced practices by calculating the percentage of the sum of scores achieved over the maximum sum of scores, which is 15 for the essential practices and 40 for the additional/advanced practices.  The calculation of summary scores requires the assessment of all suggested practices as the calculation of the summary score implicitly reflects a suggested practice that is not assessed with the numerical score of "0". It is suggested to use 80 per cent or more as an initial benchmark for a good summary score for essential practices, meaning that, in summary, you have to be in full compliance with at least 12 out of the 15 essential practices. It is suggested to use 50 per cent or more as an initial benchmark for a good summary score for additional/advanced practices, meaning that, in summary, you have to be in full compliance with at least 20 out of the 40 additional/advanced practices. Users are invited to identify more appropriate benchmarks for good summary scores and minimum summary scores depending on their circumstances.</t>
    </r>
  </si>
  <si>
    <r>
      <rPr>
        <b/>
        <sz val="11"/>
        <color theme="1"/>
        <rFont val="Aptos Narrow"/>
        <family val="2"/>
        <scheme val="minor"/>
      </rPr>
      <t>2.      New data sources, data providers as well as the use of multiple data sources are proactively explored to produce or improve existing statistics or develop new statistics</t>
    </r>
    <r>
      <rPr>
        <sz val="11"/>
        <color theme="1"/>
        <rFont val="Aptos Narrow"/>
        <family val="2"/>
        <scheme val="minor"/>
      </rPr>
      <t>.
Statistical agencies constantly explore the use of new or existing administrative and other data sources or the simultaneous use of multiple data sources for producing official statistics. This critical requirement is considered before and when selecting a data source (Action 1 of the conceptual approach).</t>
    </r>
  </si>
  <si>
    <r>
      <rPr>
        <u/>
        <sz val="11"/>
        <color theme="1"/>
        <rFont val="Aptos Narrow"/>
        <family val="2"/>
        <scheme val="minor"/>
      </rPr>
      <t>Note</t>
    </r>
    <r>
      <rPr>
        <sz val="11"/>
        <color theme="1"/>
        <rFont val="Aptos Narrow"/>
        <family val="2"/>
        <scheme val="minor"/>
      </rPr>
      <t>: As indicated under "README FIRST", users may change the designation of "essential" and "additional/advanced" practices based on their specific circumstances. In this case, the denominator in the above formulas in columns "M" and "N" may require adjustment.</t>
    </r>
  </si>
  <si>
    <t>9.c.        The processes of data pre-treatment and treatment, including quality controls (validation), error-handling and handling of discrepancies, standardization, data transformation and aggregation, confidentiality and data security, estimation and imputation, etc. at the statistical agency are well-documented, tested, monitored, and audited, and follow best practices.</t>
  </si>
  <si>
    <r>
      <t>The Module and accompanying assessment checklist are available here:</t>
    </r>
    <r>
      <rPr>
        <u/>
        <sz val="12"/>
        <rFont val="Aptos Narrow"/>
        <family val="2"/>
      </rPr>
      <t xml:space="preserve"> https://unstats.un.org/unsd/methodology/dataquality/aos/</t>
    </r>
    <r>
      <rPr>
        <sz val="12"/>
        <rFont val="Aptos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</si>
</sst>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8"/>
      <color theme="1"/>
      <name val="Aptos Narrow"/>
      <family val="2"/>
      <scheme val="minor"/>
    </font>
    <font>
      <b/>
      <sz val="16"/>
      <color theme="1"/>
      <name val="Aptos Narrow"/>
      <family val="2"/>
      <scheme val="minor"/>
    </font>
    <font>
      <b/>
      <sz val="16"/>
      <color theme="3" tint="0.499984740745262"/>
      <name val="Aptos Narrow"/>
      <family val="2"/>
      <scheme val="minor"/>
    </font>
    <font>
      <sz val="11"/>
      <color theme="3" tint="0.499984740745262"/>
      <name val="Aptos Narrow"/>
      <family val="2"/>
      <scheme val="minor"/>
    </font>
    <font>
      <sz val="11"/>
      <color theme="1"/>
      <name val="Aptos Narrow"/>
      <family val="2"/>
      <scheme val="minor"/>
    </font>
    <font>
      <b/>
      <sz val="16"/>
      <color theme="1"/>
      <name val="Aptos Narrow"/>
      <family val="2"/>
    </font>
    <font>
      <sz val="12"/>
      <name val="Aptos Narrow"/>
      <family val="2"/>
    </font>
    <font>
      <u/>
      <sz val="12"/>
      <name val="Aptos Narrow"/>
      <family val="2"/>
    </font>
    <font>
      <b/>
      <sz val="12"/>
      <name val="Aptos Narrow"/>
      <family val="2"/>
    </font>
    <font>
      <sz val="11"/>
      <color theme="1"/>
      <name val="Aptos Narrow"/>
      <family val="2"/>
    </font>
    <font>
      <sz val="11"/>
      <color theme="8" tint="0.39997558519241921"/>
      <name val="Aptos Narrow"/>
      <family val="2"/>
      <scheme val="minor"/>
    </font>
    <font>
      <sz val="12"/>
      <color theme="1"/>
      <name val="Aptos Narrow"/>
      <family val="2"/>
    </font>
    <font>
      <b/>
      <sz val="12"/>
      <color theme="1"/>
      <name val="Aptos Narrow"/>
      <family val="2"/>
    </font>
    <font>
      <u/>
      <sz val="11"/>
      <color theme="1"/>
      <name val="Aptos Narrow"/>
      <family val="2"/>
      <scheme val="minor"/>
    </font>
  </fonts>
  <fills count="9">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rgb="FFF0FAEC"/>
        <bgColor indexed="64"/>
      </patternFill>
    </fill>
    <fill>
      <patternFill patternType="solid">
        <fgColor rgb="FFFFFFCC"/>
        <bgColor indexed="64"/>
      </patternFill>
    </fill>
    <fill>
      <patternFill patternType="solid">
        <fgColor theme="8" tint="0.79998168889431442"/>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38">
    <xf numFmtId="0" fontId="0" fillId="0" borderId="0" xfId="0"/>
    <xf numFmtId="0" fontId="0" fillId="0" borderId="0" xfId="0" applyAlignment="1">
      <alignment vertical="top" wrapText="1"/>
    </xf>
    <xf numFmtId="0" fontId="2" fillId="0" borderId="0" xfId="0" applyFont="1" applyAlignment="1">
      <alignment horizontal="center" vertical="top" wrapText="1"/>
    </xf>
    <xf numFmtId="0" fontId="0" fillId="0" borderId="1" xfId="0" applyBorder="1" applyAlignment="1">
      <alignment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0" fillId="3" borderId="1" xfId="0" applyFill="1" applyBorder="1" applyAlignment="1">
      <alignment horizontal="center" vertical="top" wrapText="1"/>
    </xf>
    <xf numFmtId="0" fontId="0" fillId="0" borderId="0" xfId="0" applyAlignment="1">
      <alignment horizontal="center" vertical="top" wrapText="1"/>
    </xf>
    <xf numFmtId="9" fontId="0" fillId="0" borderId="0" xfId="1" applyFont="1" applyAlignment="1">
      <alignment vertical="top" wrapText="1"/>
    </xf>
    <xf numFmtId="0" fontId="0" fillId="5" borderId="1" xfId="0" applyFill="1" applyBorder="1" applyAlignment="1">
      <alignment vertical="top" wrapText="1"/>
    </xf>
    <xf numFmtId="0" fontId="0" fillId="0" borderId="0" xfId="0" applyAlignment="1">
      <alignment horizontal="center" vertical="top"/>
    </xf>
    <xf numFmtId="0" fontId="7" fillId="2" borderId="1" xfId="0" applyFont="1" applyFill="1" applyBorder="1" applyAlignment="1">
      <alignment horizontal="center" vertical="top" wrapText="1"/>
    </xf>
    <xf numFmtId="0" fontId="11" fillId="0" borderId="0" xfId="0" applyFont="1" applyAlignment="1">
      <alignment vertical="top" wrapText="1"/>
    </xf>
    <xf numFmtId="0" fontId="11" fillId="0" borderId="0" xfId="0" applyFont="1"/>
    <xf numFmtId="0" fontId="3" fillId="0" borderId="0" xfId="0" applyFont="1" applyAlignment="1">
      <alignment horizontal="center" vertical="top" wrapText="1"/>
    </xf>
    <xf numFmtId="0" fontId="0" fillId="0" borderId="0" xfId="0" quotePrefix="1" applyAlignment="1">
      <alignment vertical="top" wrapText="1"/>
    </xf>
    <xf numFmtId="0" fontId="0" fillId="0" borderId="1" xfId="0" quotePrefix="1" applyBorder="1" applyAlignment="1">
      <alignment vertical="top" wrapText="1"/>
    </xf>
    <xf numFmtId="0" fontId="0" fillId="0" borderId="0" xfId="0" applyAlignment="1">
      <alignment horizontal="left" vertical="top" wrapText="1"/>
    </xf>
    <xf numFmtId="0" fontId="0" fillId="6" borderId="1" xfId="0" applyFill="1" applyBorder="1" applyAlignment="1">
      <alignment horizontal="center" vertical="top" wrapText="1"/>
    </xf>
    <xf numFmtId="9" fontId="0" fillId="6" borderId="1" xfId="1" applyFont="1" applyFill="1" applyBorder="1" applyAlignment="1">
      <alignment horizontal="center" vertical="top" wrapText="1"/>
    </xf>
    <xf numFmtId="0" fontId="0" fillId="6" borderId="1" xfId="0" applyFill="1" applyBorder="1" applyAlignment="1">
      <alignment horizontal="center" vertical="top"/>
    </xf>
    <xf numFmtId="9" fontId="0" fillId="6" borderId="1" xfId="1" applyFont="1" applyFill="1" applyBorder="1" applyAlignment="1">
      <alignment horizontal="left" vertical="top" wrapText="1"/>
    </xf>
    <xf numFmtId="0" fontId="0" fillId="6" borderId="1" xfId="0" applyFill="1" applyBorder="1" applyAlignment="1">
      <alignment horizontal="left" vertical="top" wrapText="1"/>
    </xf>
    <xf numFmtId="0" fontId="3" fillId="4" borderId="1" xfId="0" applyFont="1" applyFill="1" applyBorder="1" applyAlignment="1">
      <alignment horizontal="center" vertical="top" wrapText="1"/>
    </xf>
    <xf numFmtId="0" fontId="12" fillId="0" borderId="1" xfId="0" applyFont="1" applyBorder="1" applyAlignment="1">
      <alignment vertical="top" wrapText="1"/>
    </xf>
    <xf numFmtId="0" fontId="3" fillId="7" borderId="1" xfId="0" applyFont="1" applyFill="1" applyBorder="1" applyAlignment="1">
      <alignment horizontal="center" vertical="top" wrapText="1"/>
    </xf>
    <xf numFmtId="0" fontId="0" fillId="6" borderId="1" xfId="0" applyFill="1" applyBorder="1" applyAlignment="1">
      <alignment vertical="top" wrapText="1"/>
    </xf>
    <xf numFmtId="0" fontId="0" fillId="0" borderId="1" xfId="0" applyBorder="1" applyAlignment="1">
      <alignment vertical="top" wrapText="1"/>
    </xf>
    <xf numFmtId="0" fontId="0" fillId="0" borderId="2" xfId="0" applyBorder="1" applyAlignment="1">
      <alignment horizontal="left" vertical="top" wrapText="1"/>
    </xf>
    <xf numFmtId="0" fontId="0" fillId="0" borderId="2" xfId="0" applyBorder="1" applyAlignment="1">
      <alignment vertical="top" wrapText="1"/>
    </xf>
    <xf numFmtId="0" fontId="1"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4"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7" fillId="4" borderId="1" xfId="0" applyFont="1" applyFill="1" applyBorder="1" applyAlignment="1">
      <alignment horizontal="center" vertical="top" wrapText="1"/>
    </xf>
    <xf numFmtId="0" fontId="8" fillId="0" borderId="1" xfId="0" applyFont="1" applyBorder="1" applyAlignment="1">
      <alignment vertical="top" wrapText="1"/>
    </xf>
    <xf numFmtId="0" fontId="8" fillId="8"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0F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(generic</a:t>
            </a:r>
            <a:r>
              <a:rPr lang="en-US" baseline="0"/>
              <a:t> </a:t>
            </a:r>
            <a:r>
              <a:rPr lang="en-US"/>
              <a:t>example)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576698540174597"/>
          <c:y val="0.22501102363241143"/>
          <c:w val="0.49600845385045728"/>
          <c:h val="0.5889181703308688"/>
        </c:manualLayout>
      </c:layout>
      <c:radarChart>
        <c:radarStyle val="marker"/>
        <c:varyColors val="0"/>
        <c:ser>
          <c:idx val="0"/>
          <c:order val="0"/>
          <c:tx>
            <c:strRef>
              <c:f>'Generic example'!$L$2</c:f>
              <c:strCache>
                <c:ptCount val="1"/>
                <c:pt idx="0">
                  <c:v>Total</c:v>
                </c:pt>
              </c:strCache>
            </c:strRef>
          </c:tx>
          <c:spPr>
            <a:ln w="28575" cap="rnd">
              <a:solidFill>
                <a:schemeClr val="accent1"/>
              </a:solidFill>
              <a:round/>
            </a:ln>
            <a:effectLst/>
          </c:spPr>
          <c:marker>
            <c:symbol val="none"/>
          </c:marker>
          <c:cat>
            <c:strRef>
              <c:f>'Generic example'!$K$3:$K$12</c:f>
              <c:strCache>
                <c:ptCount val="10"/>
                <c:pt idx="0">
                  <c:v>1. Legal and actual access, confidentiality and user needs</c:v>
                </c:pt>
                <c:pt idx="1">
                  <c:v>2. Proactively explore new data sources and  data providers</c:v>
                </c:pt>
                <c:pt idx="2">
                  <c:v>3. Information about the data provider and about the data source.</c:v>
                </c:pt>
                <c:pt idx="3">
                  <c:v>4. The data provider and data source are assessed for their risks</c:v>
                </c:pt>
                <c:pt idx="4">
                  <c:v>5. There are cooperation agreements and ongoing cooperation</c:v>
                </c:pt>
                <c:pt idx="5">
                  <c:v>6. The data provider assures the quality of its data</c:v>
                </c:pt>
                <c:pt idx="6">
                  <c:v>7. The quality of the input data is systematically evaluated</c:v>
                </c:pt>
                <c:pt idx="7">
                  <c:v>8. There is comprehensive metadata about the input data. </c:v>
                </c:pt>
                <c:pt idx="8">
                  <c:v>9. Processing follows standards, guidelines, and best practices.</c:v>
                </c:pt>
                <c:pt idx="9">
                  <c:v>10. The special characteristics are considered when disseminating</c:v>
                </c:pt>
              </c:strCache>
            </c:strRef>
          </c:cat>
          <c:val>
            <c:numRef>
              <c:f>'Generic example'!$L$3:$L$12</c:f>
              <c:numCache>
                <c:formatCode>0%</c:formatCode>
                <c:ptCount val="10"/>
                <c:pt idx="0">
                  <c:v>1</c:v>
                </c:pt>
                <c:pt idx="1">
                  <c:v>0.375</c:v>
                </c:pt>
                <c:pt idx="2">
                  <c:v>0.83333333333333337</c:v>
                </c:pt>
                <c:pt idx="3">
                  <c:v>0.66666666666666663</c:v>
                </c:pt>
                <c:pt idx="4">
                  <c:v>0</c:v>
                </c:pt>
                <c:pt idx="5">
                  <c:v>0</c:v>
                </c:pt>
                <c:pt idx="6">
                  <c:v>0</c:v>
                </c:pt>
                <c:pt idx="7">
                  <c:v>0</c:v>
                </c:pt>
                <c:pt idx="8">
                  <c:v>0</c:v>
                </c:pt>
                <c:pt idx="9">
                  <c:v>0</c:v>
                </c:pt>
              </c:numCache>
            </c:numRef>
          </c:val>
          <c:extLst>
            <c:ext xmlns:c16="http://schemas.microsoft.com/office/drawing/2014/chart" uri="{C3380CC4-5D6E-409C-BE32-E72D297353CC}">
              <c16:uniqueId val="{00000000-4F9D-421A-8EBA-E3E0DB093B16}"/>
            </c:ext>
          </c:extLst>
        </c:ser>
        <c:dLbls>
          <c:showLegendKey val="0"/>
          <c:showVal val="0"/>
          <c:showCatName val="0"/>
          <c:showSerName val="0"/>
          <c:showPercent val="0"/>
          <c:showBubbleSize val="0"/>
        </c:dLbls>
        <c:axId val="661230960"/>
        <c:axId val="562518448"/>
      </c:radarChart>
      <c:catAx>
        <c:axId val="66123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518448"/>
        <c:crosses val="autoZero"/>
        <c:auto val="1"/>
        <c:lblAlgn val="ctr"/>
        <c:lblOffset val="100"/>
        <c:noMultiLvlLbl val="0"/>
      </c:catAx>
      <c:valAx>
        <c:axId val="562518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23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44448</xdr:colOff>
      <xdr:row>3</xdr:row>
      <xdr:rowOff>25408</xdr:rowOff>
    </xdr:from>
    <xdr:to>
      <xdr:col>32</xdr:col>
      <xdr:colOff>0</xdr:colOff>
      <xdr:row>11</xdr:row>
      <xdr:rowOff>1066800</xdr:rowOff>
    </xdr:to>
    <xdr:graphicFrame macro="">
      <xdr:nvGraphicFramePr>
        <xdr:cNvPr id="2" name="Chart 1">
          <a:extLst>
            <a:ext uri="{FF2B5EF4-FFF2-40B4-BE49-F238E27FC236}">
              <a16:creationId xmlns:a16="http://schemas.microsoft.com/office/drawing/2014/main" id="{BBDEA704-8688-4096-8302-B5FD5289F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unsd/methodology/dataquality/a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F29E-2702-479E-AC51-B3CEAE912076}">
  <dimension ref="A1:A15"/>
  <sheetViews>
    <sheetView tabSelected="1" zoomScaleNormal="100" workbookViewId="0"/>
  </sheetViews>
  <sheetFormatPr defaultRowHeight="14.5" x14ac:dyDescent="0.35"/>
  <cols>
    <col min="1" max="1" width="150.7265625" style="14" customWidth="1"/>
  </cols>
  <sheetData>
    <row r="1" spans="1:1" ht="21" x14ac:dyDescent="0.35">
      <c r="A1" s="12" t="s">
        <v>9</v>
      </c>
    </row>
    <row r="2" spans="1:1" ht="63" x14ac:dyDescent="0.35">
      <c r="A2" s="35" t="s">
        <v>135</v>
      </c>
    </row>
    <row r="3" spans="1:1" ht="85.5" customHeight="1" x14ac:dyDescent="0.35">
      <c r="A3" s="36" t="s">
        <v>134</v>
      </c>
    </row>
    <row r="4" spans="1:1" ht="160.5" customHeight="1" x14ac:dyDescent="0.35">
      <c r="A4" s="36" t="s">
        <v>132</v>
      </c>
    </row>
    <row r="5" spans="1:1" ht="121.5" customHeight="1" x14ac:dyDescent="0.35">
      <c r="A5" s="36" t="s">
        <v>133</v>
      </c>
    </row>
    <row r="6" spans="1:1" ht="268.5" customHeight="1" x14ac:dyDescent="0.35">
      <c r="A6" s="36" t="s">
        <v>72</v>
      </c>
    </row>
    <row r="7" spans="1:1" ht="216" customHeight="1" x14ac:dyDescent="0.35">
      <c r="A7" s="36" t="s">
        <v>137</v>
      </c>
    </row>
    <row r="8" spans="1:1" ht="237" customHeight="1" x14ac:dyDescent="0.35">
      <c r="A8" s="36" t="s">
        <v>136</v>
      </c>
    </row>
    <row r="9" spans="1:1" ht="293.5" customHeight="1" x14ac:dyDescent="0.35">
      <c r="A9" s="36" t="s">
        <v>36</v>
      </c>
    </row>
    <row r="10" spans="1:1" ht="121.5" customHeight="1" x14ac:dyDescent="0.35">
      <c r="A10" s="36" t="s">
        <v>70</v>
      </c>
    </row>
    <row r="11" spans="1:1" ht="24.5" customHeight="1" x14ac:dyDescent="0.35">
      <c r="A11" s="37" t="s">
        <v>141</v>
      </c>
    </row>
    <row r="12" spans="1:1" x14ac:dyDescent="0.35">
      <c r="A12" s="13"/>
    </row>
    <row r="13" spans="1:1" x14ac:dyDescent="0.35">
      <c r="A13" s="13"/>
    </row>
    <row r="14" spans="1:1" x14ac:dyDescent="0.35">
      <c r="A14" s="13"/>
    </row>
    <row r="15" spans="1:1" x14ac:dyDescent="0.35">
      <c r="A15" s="13"/>
    </row>
  </sheetData>
  <hyperlinks>
    <hyperlink ref="A11" r:id="rId1" display="https://unstats.un.org/unsd/methodology/dataquality/aos/" xr:uid="{D27EB101-E015-4C2A-AFED-0EBF6F9FB997}"/>
  </hyperlinks>
  <printOptions horizontalCentered="1" gridLines="1"/>
  <pageMargins left="0.7" right="0.7" top="0.75" bottom="0.75" header="0.3" footer="0.3"/>
  <pageSetup orientation="landscape" r:id="rId2"/>
  <headerFooter>
    <oddHeader>&amp;C&amp;"-,Bold"&amp;14&amp;F, &amp;A&amp;Rpage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4CCA-09EA-4243-9921-1643830BE32D}">
  <sheetPr>
    <pageSetUpPr fitToPage="1"/>
  </sheetPr>
  <dimension ref="A1:P69"/>
  <sheetViews>
    <sheetView zoomScale="50" zoomScaleNormal="50" workbookViewId="0">
      <pane ySplit="3" topLeftCell="A4" activePane="bottomLeft" state="frozen"/>
      <selection pane="bottomLeft" activeCell="D4" sqref="D4"/>
    </sheetView>
  </sheetViews>
  <sheetFormatPr defaultColWidth="8.81640625" defaultRowHeight="14.5" x14ac:dyDescent="0.35"/>
  <cols>
    <col min="1" max="1" width="41.54296875" style="2" customWidth="1"/>
    <col min="2" max="2" width="61.81640625" style="1" customWidth="1"/>
    <col min="3" max="3" width="19.7265625" style="8" customWidth="1"/>
    <col min="4" max="4" width="19.7265625" style="1" customWidth="1"/>
    <col min="5" max="5" width="41.453125" style="1" customWidth="1"/>
    <col min="6" max="6" width="1.81640625" style="1" customWidth="1"/>
    <col min="7" max="9" width="12.54296875" style="8" customWidth="1"/>
    <col min="10" max="10" width="1.81640625" style="1" customWidth="1"/>
    <col min="11" max="11" width="30.7265625" style="18" customWidth="1"/>
    <col min="12" max="14" width="12.54296875" style="8" customWidth="1"/>
    <col min="15" max="16384" width="8.81640625" style="1"/>
  </cols>
  <sheetData>
    <row r="1" spans="1:16" ht="21" customHeight="1" x14ac:dyDescent="0.35">
      <c r="A1" s="5" t="s">
        <v>7</v>
      </c>
      <c r="B1" s="33" t="s">
        <v>26</v>
      </c>
      <c r="C1" s="34"/>
      <c r="D1" s="28"/>
      <c r="E1" s="28"/>
      <c r="G1" s="31" t="s">
        <v>37</v>
      </c>
      <c r="H1" s="31"/>
      <c r="I1" s="31"/>
      <c r="K1" s="31" t="s">
        <v>38</v>
      </c>
      <c r="L1" s="32"/>
      <c r="M1" s="32"/>
      <c r="N1" s="32"/>
    </row>
    <row r="2" spans="1:16" ht="29" x14ac:dyDescent="0.35">
      <c r="A2" s="5" t="s">
        <v>8</v>
      </c>
      <c r="B2" s="33" t="s">
        <v>26</v>
      </c>
      <c r="C2" s="34"/>
      <c r="D2" s="28"/>
      <c r="E2" s="28"/>
      <c r="G2" s="19" t="s">
        <v>33</v>
      </c>
      <c r="H2" s="19" t="s">
        <v>32</v>
      </c>
      <c r="I2" s="19" t="s">
        <v>35</v>
      </c>
      <c r="K2" s="19" t="s">
        <v>50</v>
      </c>
      <c r="L2" s="19" t="s">
        <v>49</v>
      </c>
      <c r="M2" s="19" t="s">
        <v>32</v>
      </c>
      <c r="N2" s="19" t="s">
        <v>35</v>
      </c>
    </row>
    <row r="3" spans="1:16" ht="96.75" customHeight="1" x14ac:dyDescent="0.35">
      <c r="A3" s="4" t="s">
        <v>0</v>
      </c>
      <c r="B3" s="4" t="s">
        <v>1</v>
      </c>
      <c r="C3" s="4" t="s">
        <v>34</v>
      </c>
      <c r="D3" s="24" t="s">
        <v>131</v>
      </c>
      <c r="E3" s="24" t="s">
        <v>71</v>
      </c>
      <c r="F3" s="15"/>
      <c r="G3" s="20">
        <f>G59/55</f>
        <v>0</v>
      </c>
      <c r="H3" s="20">
        <f>H59/15</f>
        <v>0</v>
      </c>
      <c r="I3" s="20">
        <f>I59/40</f>
        <v>0</v>
      </c>
      <c r="J3" s="15"/>
      <c r="K3" s="22" t="s">
        <v>39</v>
      </c>
      <c r="L3" s="20">
        <f>SUM(G4:G8)/5</f>
        <v>0</v>
      </c>
      <c r="M3" s="20">
        <f>SUM(H4:H8)/3</f>
        <v>0</v>
      </c>
      <c r="N3" s="20">
        <f>SUM(I4:I8)/2</f>
        <v>0</v>
      </c>
      <c r="P3" s="9"/>
    </row>
    <row r="4" spans="1:16" ht="31.5" customHeight="1" x14ac:dyDescent="0.35">
      <c r="A4" s="28" t="s">
        <v>73</v>
      </c>
      <c r="B4" s="3" t="s">
        <v>10</v>
      </c>
      <c r="C4" s="7" t="s">
        <v>31</v>
      </c>
      <c r="D4" s="27"/>
      <c r="E4" s="3"/>
      <c r="G4" s="21" t="str">
        <f t="shared" ref="G4:G35" si="0">IF(D4="Full compliance (score 1)",1,IF(D4="Partial compliance (score 0.5)",0.5,IF(D4="No compliance (score 0)",0,"")))</f>
        <v/>
      </c>
      <c r="H4" s="19" t="str">
        <f t="shared" ref="H4:H35" si="1">IF(C4="Essential",G4,"")</f>
        <v/>
      </c>
      <c r="I4" s="19" t="str">
        <f t="shared" ref="I4:I35" si="2">IF(C4="Additional / advanced",G4,"")</f>
        <v/>
      </c>
      <c r="K4" s="23" t="s">
        <v>40</v>
      </c>
      <c r="L4" s="20">
        <f>SUM(G9:G12)/4</f>
        <v>0</v>
      </c>
      <c r="M4" s="20" t="s">
        <v>51</v>
      </c>
      <c r="N4" s="20">
        <f>SUM(I9:I12)/4</f>
        <v>0</v>
      </c>
    </row>
    <row r="5" spans="1:16" ht="35.25" customHeight="1" x14ac:dyDescent="0.35">
      <c r="A5" s="28"/>
      <c r="B5" s="3" t="s">
        <v>11</v>
      </c>
      <c r="C5" s="7" t="s">
        <v>31</v>
      </c>
      <c r="D5" s="3"/>
      <c r="E5" s="17"/>
      <c r="F5" s="16"/>
      <c r="G5" s="21" t="str">
        <f t="shared" si="0"/>
        <v/>
      </c>
      <c r="H5" s="19" t="str">
        <f t="shared" si="1"/>
        <v/>
      </c>
      <c r="I5" s="19" t="str">
        <f t="shared" si="2"/>
        <v/>
      </c>
      <c r="J5" s="16"/>
      <c r="K5" s="23" t="s">
        <v>41</v>
      </c>
      <c r="L5" s="20">
        <f>SUM(G13:G18)/6</f>
        <v>0</v>
      </c>
      <c r="M5" s="20">
        <f>SUM(H13:H18)/2</f>
        <v>0</v>
      </c>
      <c r="N5" s="20">
        <f>SUM(I13:I18)/4</f>
        <v>0</v>
      </c>
    </row>
    <row r="6" spans="1:16" ht="65.5" customHeight="1" x14ac:dyDescent="0.35">
      <c r="A6" s="28"/>
      <c r="B6" s="3" t="s">
        <v>12</v>
      </c>
      <c r="C6" s="6" t="s">
        <v>30</v>
      </c>
      <c r="D6" s="3"/>
      <c r="E6" s="17"/>
      <c r="F6" s="16"/>
      <c r="G6" s="21" t="str">
        <f t="shared" si="0"/>
        <v/>
      </c>
      <c r="H6" s="19" t="str">
        <f t="shared" si="1"/>
        <v/>
      </c>
      <c r="I6" s="19" t="str">
        <f t="shared" si="2"/>
        <v/>
      </c>
      <c r="J6" s="16"/>
      <c r="K6" s="23" t="s">
        <v>42</v>
      </c>
      <c r="L6" s="20">
        <f>SUM(G19:G21)/3</f>
        <v>0</v>
      </c>
      <c r="M6" s="20">
        <f>SUM(H19:H21)/1</f>
        <v>0</v>
      </c>
      <c r="N6" s="20">
        <f>SUM(I19:I21)/2</f>
        <v>0</v>
      </c>
    </row>
    <row r="7" spans="1:16" ht="71" customHeight="1" x14ac:dyDescent="0.35">
      <c r="A7" s="28"/>
      <c r="B7" s="3" t="s">
        <v>74</v>
      </c>
      <c r="C7" s="6" t="s">
        <v>30</v>
      </c>
      <c r="D7" s="3"/>
      <c r="E7" s="3"/>
      <c r="G7" s="21" t="str">
        <f t="shared" si="0"/>
        <v/>
      </c>
      <c r="H7" s="19" t="str">
        <f t="shared" si="1"/>
        <v/>
      </c>
      <c r="I7" s="19" t="str">
        <f t="shared" si="2"/>
        <v/>
      </c>
      <c r="K7" s="23" t="s">
        <v>43</v>
      </c>
      <c r="L7" s="20">
        <f>SUM(G22:G31)/10</f>
        <v>0</v>
      </c>
      <c r="M7" s="20" t="s">
        <v>51</v>
      </c>
      <c r="N7" s="20">
        <f>SUM(I22:I31)/10</f>
        <v>0</v>
      </c>
    </row>
    <row r="8" spans="1:16" ht="155" customHeight="1" x14ac:dyDescent="0.35">
      <c r="A8" s="28"/>
      <c r="B8" s="3" t="s">
        <v>130</v>
      </c>
      <c r="C8" s="6" t="s">
        <v>30</v>
      </c>
      <c r="D8" s="3"/>
      <c r="E8" s="3"/>
      <c r="G8" s="21" t="str">
        <f t="shared" si="0"/>
        <v/>
      </c>
      <c r="H8" s="19" t="str">
        <f t="shared" si="1"/>
        <v/>
      </c>
      <c r="I8" s="19" t="str">
        <f t="shared" si="2"/>
        <v/>
      </c>
      <c r="K8" s="23" t="s">
        <v>44</v>
      </c>
      <c r="L8" s="20">
        <f>SUM(G32:G35)/4</f>
        <v>0</v>
      </c>
      <c r="M8" s="20">
        <f>SUM(H32:H35)/1</f>
        <v>0</v>
      </c>
      <c r="N8" s="20">
        <f>SUM(I32:I35)/3</f>
        <v>0</v>
      </c>
    </row>
    <row r="9" spans="1:16" ht="83" customHeight="1" x14ac:dyDescent="0.35">
      <c r="A9" s="28" t="s">
        <v>138</v>
      </c>
      <c r="B9" s="3" t="s">
        <v>13</v>
      </c>
      <c r="C9" s="7" t="s">
        <v>31</v>
      </c>
      <c r="D9" s="3"/>
      <c r="E9" s="3"/>
      <c r="G9" s="21" t="str">
        <f t="shared" si="0"/>
        <v/>
      </c>
      <c r="H9" s="19" t="str">
        <f t="shared" si="1"/>
        <v/>
      </c>
      <c r="I9" s="19" t="str">
        <f t="shared" si="2"/>
        <v/>
      </c>
      <c r="K9" s="23" t="s">
        <v>45</v>
      </c>
      <c r="L9" s="20">
        <f>SUM(G36:G38)/3</f>
        <v>0</v>
      </c>
      <c r="M9" s="20">
        <f>SUM(H36:H38)/1</f>
        <v>0</v>
      </c>
      <c r="N9" s="20">
        <f>SUM(I36:I38)/2</f>
        <v>0</v>
      </c>
    </row>
    <row r="10" spans="1:16" ht="103.5" customHeight="1" x14ac:dyDescent="0.35">
      <c r="A10" s="28"/>
      <c r="B10" s="3" t="s">
        <v>76</v>
      </c>
      <c r="C10" s="7" t="s">
        <v>31</v>
      </c>
      <c r="D10" s="3"/>
      <c r="E10" s="3"/>
      <c r="G10" s="21" t="str">
        <f t="shared" si="0"/>
        <v/>
      </c>
      <c r="H10" s="19" t="str">
        <f t="shared" si="1"/>
        <v/>
      </c>
      <c r="I10" s="19" t="str">
        <f t="shared" si="2"/>
        <v/>
      </c>
      <c r="K10" s="23" t="s">
        <v>46</v>
      </c>
      <c r="L10" s="20">
        <f>SUM(G39:G45)/7</f>
        <v>0</v>
      </c>
      <c r="M10" s="20">
        <f>SUM(H39:H45)/3</f>
        <v>0</v>
      </c>
      <c r="N10" s="20">
        <f>SUM(I39:I45)/4</f>
        <v>0</v>
      </c>
    </row>
    <row r="11" spans="1:16" ht="105" customHeight="1" x14ac:dyDescent="0.35">
      <c r="A11" s="28"/>
      <c r="B11" s="3" t="s">
        <v>77</v>
      </c>
      <c r="C11" s="7" t="s">
        <v>31</v>
      </c>
      <c r="D11" s="3"/>
      <c r="E11" s="3"/>
      <c r="G11" s="21" t="str">
        <f t="shared" si="0"/>
        <v/>
      </c>
      <c r="H11" s="19" t="str">
        <f t="shared" si="1"/>
        <v/>
      </c>
      <c r="I11" s="19" t="str">
        <f t="shared" si="2"/>
        <v/>
      </c>
      <c r="K11" s="23" t="s">
        <v>47</v>
      </c>
      <c r="L11" s="20">
        <f>SUM(G46:G53)/8</f>
        <v>0</v>
      </c>
      <c r="M11" s="20">
        <f>SUM(H46:H53)/3</f>
        <v>0</v>
      </c>
      <c r="N11" s="20">
        <f>SUM(I46:I53)/5</f>
        <v>0</v>
      </c>
    </row>
    <row r="12" spans="1:16" ht="91.5" customHeight="1" x14ac:dyDescent="0.35">
      <c r="A12" s="28"/>
      <c r="B12" s="3" t="s">
        <v>78</v>
      </c>
      <c r="C12" s="7" t="s">
        <v>31</v>
      </c>
      <c r="D12" s="3"/>
      <c r="E12" s="3"/>
      <c r="G12" s="21" t="str">
        <f t="shared" si="0"/>
        <v/>
      </c>
      <c r="H12" s="19" t="str">
        <f t="shared" si="1"/>
        <v/>
      </c>
      <c r="I12" s="19" t="str">
        <f t="shared" si="2"/>
        <v/>
      </c>
      <c r="K12" s="23" t="s">
        <v>48</v>
      </c>
      <c r="L12" s="20">
        <f>SUM(G54:G58)/5</f>
        <v>0</v>
      </c>
      <c r="M12" s="20">
        <f>SUM(H54:H58)/1</f>
        <v>0</v>
      </c>
      <c r="N12" s="20">
        <f>SUM(I54:I58)/4</f>
        <v>0</v>
      </c>
    </row>
    <row r="13" spans="1:16" ht="73.5" customHeight="1" x14ac:dyDescent="0.35">
      <c r="A13" s="28" t="s">
        <v>79</v>
      </c>
      <c r="B13" s="3" t="s">
        <v>80</v>
      </c>
      <c r="C13" s="7" t="s">
        <v>31</v>
      </c>
      <c r="D13" s="3"/>
      <c r="E13" s="3"/>
      <c r="G13" s="21" t="str">
        <f t="shared" si="0"/>
        <v/>
      </c>
      <c r="H13" s="19" t="str">
        <f t="shared" si="1"/>
        <v/>
      </c>
      <c r="I13" s="19" t="str">
        <f t="shared" si="2"/>
        <v/>
      </c>
      <c r="K13" s="29" t="s">
        <v>139</v>
      </c>
      <c r="L13" s="30"/>
      <c r="M13" s="30"/>
      <c r="N13" s="30"/>
    </row>
    <row r="14" spans="1:16" ht="69.5" customHeight="1" x14ac:dyDescent="0.35">
      <c r="A14" s="28"/>
      <c r="B14" s="3" t="s">
        <v>81</v>
      </c>
      <c r="C14" s="7" t="s">
        <v>31</v>
      </c>
      <c r="D14" s="3"/>
      <c r="E14" s="3"/>
      <c r="G14" s="21" t="str">
        <f t="shared" si="0"/>
        <v/>
      </c>
      <c r="H14" s="19" t="str">
        <f t="shared" si="1"/>
        <v/>
      </c>
      <c r="I14" s="19" t="str">
        <f t="shared" si="2"/>
        <v/>
      </c>
    </row>
    <row r="15" spans="1:16" ht="72" customHeight="1" x14ac:dyDescent="0.35">
      <c r="A15" s="28"/>
      <c r="B15" s="3" t="s">
        <v>15</v>
      </c>
      <c r="C15" s="6" t="s">
        <v>30</v>
      </c>
      <c r="D15" s="3"/>
      <c r="E15" s="3"/>
      <c r="G15" s="21" t="str">
        <f t="shared" si="0"/>
        <v/>
      </c>
      <c r="H15" s="19" t="str">
        <f t="shared" si="1"/>
        <v/>
      </c>
      <c r="I15" s="19" t="str">
        <f t="shared" si="2"/>
        <v/>
      </c>
    </row>
    <row r="16" spans="1:16" ht="67.5" customHeight="1" x14ac:dyDescent="0.35">
      <c r="A16" s="28"/>
      <c r="B16" s="3" t="s">
        <v>16</v>
      </c>
      <c r="C16" s="7" t="s">
        <v>31</v>
      </c>
      <c r="D16" s="3"/>
      <c r="E16" s="3"/>
      <c r="G16" s="21" t="str">
        <f t="shared" si="0"/>
        <v/>
      </c>
      <c r="H16" s="19" t="str">
        <f t="shared" si="1"/>
        <v/>
      </c>
      <c r="I16" s="19" t="str">
        <f t="shared" si="2"/>
        <v/>
      </c>
    </row>
    <row r="17" spans="1:9" ht="58" customHeight="1" x14ac:dyDescent="0.35">
      <c r="A17" s="28"/>
      <c r="B17" s="3" t="s">
        <v>82</v>
      </c>
      <c r="C17" s="6" t="s">
        <v>30</v>
      </c>
      <c r="D17" s="3"/>
      <c r="E17" s="3"/>
      <c r="G17" s="21" t="str">
        <f t="shared" si="0"/>
        <v/>
      </c>
      <c r="H17" s="19" t="str">
        <f t="shared" si="1"/>
        <v/>
      </c>
      <c r="I17" s="19" t="str">
        <f t="shared" si="2"/>
        <v/>
      </c>
    </row>
    <row r="18" spans="1:9" ht="57.75" customHeight="1" x14ac:dyDescent="0.35">
      <c r="A18" s="28"/>
      <c r="B18" s="3" t="s">
        <v>17</v>
      </c>
      <c r="C18" s="7" t="s">
        <v>31</v>
      </c>
      <c r="D18" s="3"/>
      <c r="E18" s="3"/>
      <c r="G18" s="21" t="str">
        <f t="shared" si="0"/>
        <v/>
      </c>
      <c r="H18" s="19" t="str">
        <f t="shared" si="1"/>
        <v/>
      </c>
      <c r="I18" s="19" t="str">
        <f t="shared" si="2"/>
        <v/>
      </c>
    </row>
    <row r="19" spans="1:9" ht="73.5" customHeight="1" x14ac:dyDescent="0.35">
      <c r="A19" s="28" t="s">
        <v>83</v>
      </c>
      <c r="B19" s="3" t="s">
        <v>84</v>
      </c>
      <c r="C19" s="7" t="s">
        <v>31</v>
      </c>
      <c r="D19" s="3"/>
      <c r="E19" s="3"/>
      <c r="G19" s="21" t="str">
        <f t="shared" si="0"/>
        <v/>
      </c>
      <c r="H19" s="19" t="str">
        <f t="shared" si="1"/>
        <v/>
      </c>
      <c r="I19" s="19" t="str">
        <f t="shared" si="2"/>
        <v/>
      </c>
    </row>
    <row r="20" spans="1:9" ht="131" customHeight="1" x14ac:dyDescent="0.35">
      <c r="A20" s="28"/>
      <c r="B20" s="3" t="s">
        <v>85</v>
      </c>
      <c r="C20" s="6" t="s">
        <v>30</v>
      </c>
      <c r="D20" s="3"/>
      <c r="E20" s="3"/>
      <c r="G20" s="21" t="str">
        <f t="shared" si="0"/>
        <v/>
      </c>
      <c r="H20" s="19" t="str">
        <f t="shared" si="1"/>
        <v/>
      </c>
      <c r="I20" s="19" t="str">
        <f t="shared" si="2"/>
        <v/>
      </c>
    </row>
    <row r="21" spans="1:9" ht="56.25" customHeight="1" x14ac:dyDescent="0.35">
      <c r="A21" s="28"/>
      <c r="B21" s="3" t="s">
        <v>18</v>
      </c>
      <c r="C21" s="7" t="s">
        <v>31</v>
      </c>
      <c r="D21" s="3"/>
      <c r="E21" s="3"/>
      <c r="G21" s="21" t="str">
        <f t="shared" si="0"/>
        <v/>
      </c>
      <c r="H21" s="19" t="str">
        <f t="shared" si="1"/>
        <v/>
      </c>
      <c r="I21" s="19" t="str">
        <f t="shared" si="2"/>
        <v/>
      </c>
    </row>
    <row r="22" spans="1:9" ht="75" customHeight="1" x14ac:dyDescent="0.35">
      <c r="A22" s="28" t="s">
        <v>86</v>
      </c>
      <c r="B22" s="3" t="s">
        <v>87</v>
      </c>
      <c r="C22" s="7" t="s">
        <v>31</v>
      </c>
      <c r="D22" s="3"/>
      <c r="E22" s="3"/>
      <c r="G22" s="21" t="str">
        <f t="shared" si="0"/>
        <v/>
      </c>
      <c r="H22" s="19" t="str">
        <f t="shared" si="1"/>
        <v/>
      </c>
      <c r="I22" s="19" t="str">
        <f t="shared" si="2"/>
        <v/>
      </c>
    </row>
    <row r="23" spans="1:9" ht="94" customHeight="1" x14ac:dyDescent="0.35">
      <c r="A23" s="28"/>
      <c r="B23" s="3" t="s">
        <v>88</v>
      </c>
      <c r="C23" s="7" t="s">
        <v>31</v>
      </c>
      <c r="D23" s="3"/>
      <c r="E23" s="3"/>
      <c r="G23" s="21" t="str">
        <f t="shared" si="0"/>
        <v/>
      </c>
      <c r="H23" s="19" t="str">
        <f t="shared" si="1"/>
        <v/>
      </c>
      <c r="I23" s="19" t="str">
        <f t="shared" si="2"/>
        <v/>
      </c>
    </row>
    <row r="24" spans="1:9" ht="160" customHeight="1" x14ac:dyDescent="0.35">
      <c r="A24" s="28"/>
      <c r="B24" s="3" t="s">
        <v>89</v>
      </c>
      <c r="C24" s="7" t="s">
        <v>31</v>
      </c>
      <c r="D24" s="3"/>
      <c r="E24" s="3"/>
      <c r="G24" s="21" t="str">
        <f t="shared" si="0"/>
        <v/>
      </c>
      <c r="H24" s="19" t="str">
        <f t="shared" si="1"/>
        <v/>
      </c>
      <c r="I24" s="19" t="str">
        <f t="shared" si="2"/>
        <v/>
      </c>
    </row>
    <row r="25" spans="1:9" ht="135.5" customHeight="1" x14ac:dyDescent="0.35">
      <c r="A25" s="28"/>
      <c r="B25" s="3" t="s">
        <v>90</v>
      </c>
      <c r="C25" s="7" t="s">
        <v>31</v>
      </c>
      <c r="D25" s="3"/>
      <c r="E25" s="3"/>
      <c r="G25" s="21" t="str">
        <f t="shared" si="0"/>
        <v/>
      </c>
      <c r="H25" s="19" t="str">
        <f t="shared" si="1"/>
        <v/>
      </c>
      <c r="I25" s="19" t="str">
        <f t="shared" si="2"/>
        <v/>
      </c>
    </row>
    <row r="26" spans="1:9" ht="98.5" customHeight="1" x14ac:dyDescent="0.35">
      <c r="A26" s="28"/>
      <c r="B26" s="3" t="s">
        <v>91</v>
      </c>
      <c r="C26" s="7" t="s">
        <v>31</v>
      </c>
      <c r="D26" s="3"/>
      <c r="E26" s="3"/>
      <c r="G26" s="21" t="str">
        <f t="shared" si="0"/>
        <v/>
      </c>
      <c r="H26" s="19" t="str">
        <f t="shared" si="1"/>
        <v/>
      </c>
      <c r="I26" s="19" t="str">
        <f t="shared" si="2"/>
        <v/>
      </c>
    </row>
    <row r="27" spans="1:9" ht="51" customHeight="1" x14ac:dyDescent="0.35">
      <c r="A27" s="28"/>
      <c r="B27" s="3" t="s">
        <v>19</v>
      </c>
      <c r="C27" s="7" t="s">
        <v>31</v>
      </c>
      <c r="D27" s="3"/>
      <c r="E27" s="3"/>
      <c r="G27" s="21" t="str">
        <f t="shared" si="0"/>
        <v/>
      </c>
      <c r="H27" s="19" t="str">
        <f t="shared" si="1"/>
        <v/>
      </c>
      <c r="I27" s="19" t="str">
        <f t="shared" si="2"/>
        <v/>
      </c>
    </row>
    <row r="28" spans="1:9" ht="55.5" customHeight="1" x14ac:dyDescent="0.35">
      <c r="A28" s="28"/>
      <c r="B28" s="3" t="s">
        <v>92</v>
      </c>
      <c r="C28" s="7" t="s">
        <v>31</v>
      </c>
      <c r="D28" s="3"/>
      <c r="E28" s="3"/>
      <c r="G28" s="21" t="str">
        <f t="shared" si="0"/>
        <v/>
      </c>
      <c r="H28" s="19" t="str">
        <f t="shared" si="1"/>
        <v/>
      </c>
      <c r="I28" s="19" t="str">
        <f t="shared" si="2"/>
        <v/>
      </c>
    </row>
    <row r="29" spans="1:9" ht="99.75" customHeight="1" x14ac:dyDescent="0.35">
      <c r="A29" s="28"/>
      <c r="B29" s="3" t="s">
        <v>93</v>
      </c>
      <c r="C29" s="7" t="s">
        <v>31</v>
      </c>
      <c r="D29" s="3"/>
      <c r="E29" s="3"/>
      <c r="G29" s="21" t="str">
        <f t="shared" si="0"/>
        <v/>
      </c>
      <c r="H29" s="19" t="str">
        <f t="shared" si="1"/>
        <v/>
      </c>
      <c r="I29" s="19" t="str">
        <f t="shared" si="2"/>
        <v/>
      </c>
    </row>
    <row r="30" spans="1:9" ht="71.5" customHeight="1" x14ac:dyDescent="0.35">
      <c r="A30" s="28"/>
      <c r="B30" s="3" t="s">
        <v>94</v>
      </c>
      <c r="C30" s="7" t="s">
        <v>31</v>
      </c>
      <c r="D30" s="3"/>
      <c r="E30" s="3"/>
      <c r="G30" s="21" t="str">
        <f t="shared" si="0"/>
        <v/>
      </c>
      <c r="H30" s="19" t="str">
        <f t="shared" si="1"/>
        <v/>
      </c>
      <c r="I30" s="19" t="str">
        <f t="shared" si="2"/>
        <v/>
      </c>
    </row>
    <row r="31" spans="1:9" ht="66.5" customHeight="1" x14ac:dyDescent="0.35">
      <c r="A31" s="28"/>
      <c r="B31" s="3" t="s">
        <v>20</v>
      </c>
      <c r="C31" s="7" t="s">
        <v>31</v>
      </c>
      <c r="D31" s="3"/>
      <c r="E31" s="3"/>
      <c r="G31" s="21" t="str">
        <f t="shared" si="0"/>
        <v/>
      </c>
      <c r="H31" s="19" t="str">
        <f t="shared" si="1"/>
        <v/>
      </c>
      <c r="I31" s="19" t="str">
        <f t="shared" si="2"/>
        <v/>
      </c>
    </row>
    <row r="32" spans="1:9" ht="104.25" customHeight="1" x14ac:dyDescent="0.35">
      <c r="A32" s="28" t="s">
        <v>95</v>
      </c>
      <c r="B32" s="3" t="s">
        <v>96</v>
      </c>
      <c r="C32" s="7" t="s">
        <v>31</v>
      </c>
      <c r="D32" s="3"/>
      <c r="E32" s="3"/>
      <c r="G32" s="21" t="str">
        <f t="shared" si="0"/>
        <v/>
      </c>
      <c r="H32" s="19" t="str">
        <f t="shared" si="1"/>
        <v/>
      </c>
      <c r="I32" s="19" t="str">
        <f t="shared" si="2"/>
        <v/>
      </c>
    </row>
    <row r="33" spans="1:9" ht="64" customHeight="1" x14ac:dyDescent="0.35">
      <c r="A33" s="28"/>
      <c r="B33" s="3" t="s">
        <v>21</v>
      </c>
      <c r="C33" s="6" t="s">
        <v>30</v>
      </c>
      <c r="D33" s="3"/>
      <c r="E33" s="3"/>
      <c r="G33" s="21" t="str">
        <f t="shared" si="0"/>
        <v/>
      </c>
      <c r="H33" s="19" t="str">
        <f t="shared" si="1"/>
        <v/>
      </c>
      <c r="I33" s="19" t="str">
        <f t="shared" si="2"/>
        <v/>
      </c>
    </row>
    <row r="34" spans="1:9" ht="86.25" customHeight="1" x14ac:dyDescent="0.35">
      <c r="A34" s="28"/>
      <c r="B34" s="3" t="s">
        <v>97</v>
      </c>
      <c r="C34" s="7" t="s">
        <v>31</v>
      </c>
      <c r="D34" s="3"/>
      <c r="E34" s="3"/>
      <c r="G34" s="21" t="str">
        <f t="shared" si="0"/>
        <v/>
      </c>
      <c r="H34" s="19" t="str">
        <f t="shared" si="1"/>
        <v/>
      </c>
      <c r="I34" s="19" t="str">
        <f t="shared" si="2"/>
        <v/>
      </c>
    </row>
    <row r="35" spans="1:9" ht="78" customHeight="1" x14ac:dyDescent="0.35">
      <c r="A35" s="28"/>
      <c r="B35" s="3" t="s">
        <v>98</v>
      </c>
      <c r="C35" s="7" t="s">
        <v>31</v>
      </c>
      <c r="D35" s="3"/>
      <c r="E35" s="3"/>
      <c r="G35" s="21" t="str">
        <f t="shared" si="0"/>
        <v/>
      </c>
      <c r="H35" s="19" t="str">
        <f t="shared" si="1"/>
        <v/>
      </c>
      <c r="I35" s="19" t="str">
        <f t="shared" si="2"/>
        <v/>
      </c>
    </row>
    <row r="36" spans="1:9" ht="160" customHeight="1" x14ac:dyDescent="0.35">
      <c r="A36" s="28" t="s">
        <v>99</v>
      </c>
      <c r="B36" s="3" t="s">
        <v>22</v>
      </c>
      <c r="C36" s="7" t="s">
        <v>31</v>
      </c>
      <c r="D36" s="3"/>
      <c r="E36" s="3"/>
      <c r="G36" s="21" t="str">
        <f t="shared" ref="G36:G58" si="3">IF(D36="Full compliance (score 1)",1,IF(D36="Partial compliance (score 0.5)",0.5,IF(D36="No compliance (score 0)",0,"")))</f>
        <v/>
      </c>
      <c r="H36" s="19" t="str">
        <f t="shared" ref="H36:H58" si="4">IF(C36="Essential",G36,"")</f>
        <v/>
      </c>
      <c r="I36" s="19" t="str">
        <f t="shared" ref="I36:I58" si="5">IF(C36="Additional / advanced",G36,"")</f>
        <v/>
      </c>
    </row>
    <row r="37" spans="1:9" ht="89" customHeight="1" x14ac:dyDescent="0.35">
      <c r="A37" s="28"/>
      <c r="B37" s="3" t="s">
        <v>100</v>
      </c>
      <c r="C37" s="7" t="s">
        <v>31</v>
      </c>
      <c r="D37" s="3"/>
      <c r="E37" s="3"/>
      <c r="G37" s="21" t="str">
        <f t="shared" si="3"/>
        <v/>
      </c>
      <c r="H37" s="19" t="str">
        <f t="shared" si="4"/>
        <v/>
      </c>
      <c r="I37" s="19" t="str">
        <f t="shared" si="5"/>
        <v/>
      </c>
    </row>
    <row r="38" spans="1:9" ht="165.5" customHeight="1" x14ac:dyDescent="0.35">
      <c r="A38" s="28"/>
      <c r="B38" s="3" t="s">
        <v>101</v>
      </c>
      <c r="C38" s="6" t="s">
        <v>30</v>
      </c>
      <c r="D38" s="3"/>
      <c r="E38" s="3"/>
      <c r="G38" s="21" t="str">
        <f t="shared" si="3"/>
        <v/>
      </c>
      <c r="H38" s="19" t="str">
        <f t="shared" si="4"/>
        <v/>
      </c>
      <c r="I38" s="19" t="str">
        <f t="shared" si="5"/>
        <v/>
      </c>
    </row>
    <row r="39" spans="1:9" ht="43.5" customHeight="1" x14ac:dyDescent="0.35">
      <c r="A39" s="28" t="s">
        <v>102</v>
      </c>
      <c r="B39" s="3" t="s">
        <v>103</v>
      </c>
      <c r="C39" s="6" t="s">
        <v>30</v>
      </c>
      <c r="D39" s="3"/>
      <c r="E39" s="3"/>
      <c r="G39" s="21" t="str">
        <f t="shared" si="3"/>
        <v/>
      </c>
      <c r="H39" s="19" t="str">
        <f t="shared" si="4"/>
        <v/>
      </c>
      <c r="I39" s="19" t="str">
        <f t="shared" si="5"/>
        <v/>
      </c>
    </row>
    <row r="40" spans="1:9" ht="72.75" customHeight="1" x14ac:dyDescent="0.35">
      <c r="A40" s="28"/>
      <c r="B40" s="3" t="s">
        <v>104</v>
      </c>
      <c r="C40" s="6" t="s">
        <v>30</v>
      </c>
      <c r="D40" s="3"/>
      <c r="E40" s="3"/>
      <c r="G40" s="21" t="str">
        <f t="shared" si="3"/>
        <v/>
      </c>
      <c r="H40" s="19" t="str">
        <f t="shared" si="4"/>
        <v/>
      </c>
      <c r="I40" s="19" t="str">
        <f t="shared" si="5"/>
        <v/>
      </c>
    </row>
    <row r="41" spans="1:9" ht="100" customHeight="1" x14ac:dyDescent="0.35">
      <c r="A41" s="28"/>
      <c r="B41" s="3" t="s">
        <v>105</v>
      </c>
      <c r="C41" s="7" t="s">
        <v>31</v>
      </c>
      <c r="D41" s="3"/>
      <c r="E41" s="3"/>
      <c r="G41" s="21" t="str">
        <f t="shared" si="3"/>
        <v/>
      </c>
      <c r="H41" s="19" t="str">
        <f t="shared" si="4"/>
        <v/>
      </c>
      <c r="I41" s="19" t="str">
        <f t="shared" si="5"/>
        <v/>
      </c>
    </row>
    <row r="42" spans="1:9" ht="39.75" customHeight="1" x14ac:dyDescent="0.35">
      <c r="A42" s="28"/>
      <c r="B42" s="3" t="s">
        <v>106</v>
      </c>
      <c r="C42" s="7" t="s">
        <v>31</v>
      </c>
      <c r="D42" s="3"/>
      <c r="E42" s="3"/>
      <c r="G42" s="21" t="str">
        <f t="shared" si="3"/>
        <v/>
      </c>
      <c r="H42" s="19" t="str">
        <f t="shared" si="4"/>
        <v/>
      </c>
      <c r="I42" s="19" t="str">
        <f t="shared" si="5"/>
        <v/>
      </c>
    </row>
    <row r="43" spans="1:9" ht="34.5" customHeight="1" x14ac:dyDescent="0.35">
      <c r="A43" s="28"/>
      <c r="B43" s="3" t="s">
        <v>107</v>
      </c>
      <c r="C43" s="7" t="s">
        <v>31</v>
      </c>
      <c r="D43" s="3"/>
      <c r="E43" s="3"/>
      <c r="G43" s="21" t="str">
        <f t="shared" si="3"/>
        <v/>
      </c>
      <c r="H43" s="19" t="str">
        <f t="shared" si="4"/>
        <v/>
      </c>
      <c r="I43" s="19" t="str">
        <f t="shared" si="5"/>
        <v/>
      </c>
    </row>
    <row r="44" spans="1:9" ht="54" customHeight="1" x14ac:dyDescent="0.35">
      <c r="A44" s="28"/>
      <c r="B44" s="3" t="s">
        <v>108</v>
      </c>
      <c r="C44" s="7" t="s">
        <v>31</v>
      </c>
      <c r="D44" s="3"/>
      <c r="E44" s="3"/>
      <c r="G44" s="21" t="str">
        <f t="shared" si="3"/>
        <v/>
      </c>
      <c r="H44" s="19" t="str">
        <f t="shared" si="4"/>
        <v/>
      </c>
      <c r="I44" s="19" t="str">
        <f t="shared" si="5"/>
        <v/>
      </c>
    </row>
    <row r="45" spans="1:9" ht="88" customHeight="1" x14ac:dyDescent="0.35">
      <c r="A45" s="28"/>
      <c r="B45" s="3" t="s">
        <v>23</v>
      </c>
      <c r="C45" s="6" t="s">
        <v>30</v>
      </c>
      <c r="D45" s="3"/>
      <c r="E45" s="3"/>
      <c r="G45" s="21" t="str">
        <f t="shared" si="3"/>
        <v/>
      </c>
      <c r="H45" s="19" t="str">
        <f t="shared" si="4"/>
        <v/>
      </c>
      <c r="I45" s="19" t="str">
        <f t="shared" si="5"/>
        <v/>
      </c>
    </row>
    <row r="46" spans="1:9" ht="69" customHeight="1" x14ac:dyDescent="0.35">
      <c r="A46" s="28" t="s">
        <v>109</v>
      </c>
      <c r="B46" s="3" t="s">
        <v>24</v>
      </c>
      <c r="C46" s="6" t="s">
        <v>30</v>
      </c>
      <c r="D46" s="3"/>
      <c r="E46" s="3"/>
      <c r="G46" s="21" t="str">
        <f t="shared" si="3"/>
        <v/>
      </c>
      <c r="H46" s="19" t="str">
        <f t="shared" si="4"/>
        <v/>
      </c>
      <c r="I46" s="19" t="str">
        <f t="shared" si="5"/>
        <v/>
      </c>
    </row>
    <row r="47" spans="1:9" ht="72" customHeight="1" x14ac:dyDescent="0.35">
      <c r="A47" s="28"/>
      <c r="B47" s="3" t="s">
        <v>25</v>
      </c>
      <c r="C47" s="7" t="s">
        <v>31</v>
      </c>
      <c r="D47" s="3"/>
      <c r="E47" s="3"/>
      <c r="G47" s="21" t="str">
        <f t="shared" si="3"/>
        <v/>
      </c>
      <c r="H47" s="19" t="str">
        <f t="shared" si="4"/>
        <v/>
      </c>
      <c r="I47" s="19" t="str">
        <f t="shared" si="5"/>
        <v/>
      </c>
    </row>
    <row r="48" spans="1:9" ht="118.5" customHeight="1" x14ac:dyDescent="0.35">
      <c r="A48" s="28"/>
      <c r="B48" s="3" t="s">
        <v>140</v>
      </c>
      <c r="C48" s="6" t="s">
        <v>30</v>
      </c>
      <c r="D48" s="3"/>
      <c r="E48" s="3"/>
      <c r="G48" s="21" t="str">
        <f t="shared" si="3"/>
        <v/>
      </c>
      <c r="H48" s="19" t="str">
        <f t="shared" si="4"/>
        <v/>
      </c>
      <c r="I48" s="19" t="str">
        <f t="shared" si="5"/>
        <v/>
      </c>
    </row>
    <row r="49" spans="1:9" ht="126" customHeight="1" x14ac:dyDescent="0.35">
      <c r="A49" s="28"/>
      <c r="B49" s="3" t="s">
        <v>111</v>
      </c>
      <c r="C49" s="7" t="s">
        <v>31</v>
      </c>
      <c r="D49" s="3"/>
      <c r="E49" s="3"/>
      <c r="G49" s="21" t="str">
        <f t="shared" si="3"/>
        <v/>
      </c>
      <c r="H49" s="19" t="str">
        <f t="shared" si="4"/>
        <v/>
      </c>
      <c r="I49" s="19" t="str">
        <f t="shared" si="5"/>
        <v/>
      </c>
    </row>
    <row r="50" spans="1:9" ht="54" customHeight="1" x14ac:dyDescent="0.35">
      <c r="A50" s="28"/>
      <c r="B50" s="3" t="s">
        <v>112</v>
      </c>
      <c r="C50" s="7" t="s">
        <v>31</v>
      </c>
      <c r="D50" s="3"/>
      <c r="E50" s="3"/>
      <c r="G50" s="21" t="str">
        <f t="shared" si="3"/>
        <v/>
      </c>
      <c r="H50" s="19" t="str">
        <f t="shared" si="4"/>
        <v/>
      </c>
      <c r="I50" s="19" t="str">
        <f t="shared" si="5"/>
        <v/>
      </c>
    </row>
    <row r="51" spans="1:9" ht="46.5" customHeight="1" x14ac:dyDescent="0.35">
      <c r="A51" s="28"/>
      <c r="B51" s="3" t="s">
        <v>113</v>
      </c>
      <c r="C51" s="7" t="s">
        <v>31</v>
      </c>
      <c r="D51" s="3"/>
      <c r="E51" s="3"/>
      <c r="G51" s="21" t="str">
        <f t="shared" si="3"/>
        <v/>
      </c>
      <c r="H51" s="19" t="str">
        <f t="shared" si="4"/>
        <v/>
      </c>
      <c r="I51" s="19" t="str">
        <f t="shared" si="5"/>
        <v/>
      </c>
    </row>
    <row r="52" spans="1:9" ht="81.5" customHeight="1" x14ac:dyDescent="0.35">
      <c r="A52" s="28"/>
      <c r="B52" s="3" t="s">
        <v>114</v>
      </c>
      <c r="C52" s="6" t="s">
        <v>30</v>
      </c>
      <c r="D52" s="3"/>
      <c r="E52" s="3"/>
      <c r="G52" s="21" t="str">
        <f t="shared" si="3"/>
        <v/>
      </c>
      <c r="H52" s="19" t="str">
        <f t="shared" si="4"/>
        <v/>
      </c>
      <c r="I52" s="19" t="str">
        <f t="shared" si="5"/>
        <v/>
      </c>
    </row>
    <row r="53" spans="1:9" ht="85.5" customHeight="1" x14ac:dyDescent="0.35">
      <c r="A53" s="28"/>
      <c r="B53" s="3" t="s">
        <v>115</v>
      </c>
      <c r="C53" s="7" t="s">
        <v>31</v>
      </c>
      <c r="D53" s="3"/>
      <c r="E53" s="3"/>
      <c r="G53" s="21" t="str">
        <f t="shared" si="3"/>
        <v/>
      </c>
      <c r="H53" s="19" t="str">
        <f t="shared" si="4"/>
        <v/>
      </c>
      <c r="I53" s="19" t="str">
        <f t="shared" si="5"/>
        <v/>
      </c>
    </row>
    <row r="54" spans="1:9" ht="115" customHeight="1" x14ac:dyDescent="0.35">
      <c r="A54" s="28" t="s">
        <v>116</v>
      </c>
      <c r="B54" s="3" t="s">
        <v>117</v>
      </c>
      <c r="C54" s="7" t="s">
        <v>31</v>
      </c>
      <c r="D54" s="3"/>
      <c r="E54" s="3"/>
      <c r="G54" s="21" t="str">
        <f t="shared" si="3"/>
        <v/>
      </c>
      <c r="H54" s="19" t="str">
        <f t="shared" si="4"/>
        <v/>
      </c>
      <c r="I54" s="19" t="str">
        <f t="shared" si="5"/>
        <v/>
      </c>
    </row>
    <row r="55" spans="1:9" ht="88.5" customHeight="1" x14ac:dyDescent="0.35">
      <c r="A55" s="28"/>
      <c r="B55" s="3" t="s">
        <v>118</v>
      </c>
      <c r="C55" s="7" t="s">
        <v>31</v>
      </c>
      <c r="D55" s="3"/>
      <c r="E55" s="3"/>
      <c r="G55" s="21" t="str">
        <f t="shared" si="3"/>
        <v/>
      </c>
      <c r="H55" s="19" t="str">
        <f t="shared" si="4"/>
        <v/>
      </c>
      <c r="I55" s="19" t="str">
        <f t="shared" si="5"/>
        <v/>
      </c>
    </row>
    <row r="56" spans="1:9" ht="55.5" customHeight="1" x14ac:dyDescent="0.35">
      <c r="A56" s="28"/>
      <c r="B56" s="3" t="s">
        <v>119</v>
      </c>
      <c r="C56" s="6" t="s">
        <v>30</v>
      </c>
      <c r="D56" s="3"/>
      <c r="E56" s="3"/>
      <c r="G56" s="21" t="str">
        <f t="shared" si="3"/>
        <v/>
      </c>
      <c r="H56" s="19" t="str">
        <f t="shared" si="4"/>
        <v/>
      </c>
      <c r="I56" s="19" t="str">
        <f t="shared" si="5"/>
        <v/>
      </c>
    </row>
    <row r="57" spans="1:9" ht="83.25" customHeight="1" x14ac:dyDescent="0.35">
      <c r="A57" s="28"/>
      <c r="B57" s="3" t="s">
        <v>2</v>
      </c>
      <c r="C57" s="7" t="s">
        <v>31</v>
      </c>
      <c r="D57" s="3"/>
      <c r="E57" s="3"/>
      <c r="G57" s="21" t="str">
        <f t="shared" si="3"/>
        <v/>
      </c>
      <c r="H57" s="19" t="str">
        <f t="shared" si="4"/>
        <v/>
      </c>
      <c r="I57" s="19" t="str">
        <f t="shared" si="5"/>
        <v/>
      </c>
    </row>
    <row r="58" spans="1:9" ht="86" customHeight="1" x14ac:dyDescent="0.35">
      <c r="A58" s="28"/>
      <c r="B58" s="3" t="s">
        <v>120</v>
      </c>
      <c r="C58" s="7" t="s">
        <v>31</v>
      </c>
      <c r="D58" s="3"/>
      <c r="E58" s="3"/>
      <c r="G58" s="21" t="str">
        <f t="shared" si="3"/>
        <v/>
      </c>
      <c r="H58" s="19" t="str">
        <f t="shared" si="4"/>
        <v/>
      </c>
      <c r="I58" s="19" t="str">
        <f t="shared" si="5"/>
        <v/>
      </c>
    </row>
    <row r="59" spans="1:9" ht="47.25" customHeight="1" x14ac:dyDescent="0.35">
      <c r="A59" s="10" t="s">
        <v>28</v>
      </c>
      <c r="B59" s="10" t="s">
        <v>29</v>
      </c>
      <c r="C59" s="3"/>
      <c r="D59" s="3"/>
      <c r="E59" s="3"/>
      <c r="G59" s="21">
        <f>SUM(G4:G58)</f>
        <v>0</v>
      </c>
      <c r="H59" s="21">
        <f t="shared" ref="H59:I59" si="6">SUM(H4:H58)</f>
        <v>0</v>
      </c>
      <c r="I59" s="21">
        <f t="shared" si="6"/>
        <v>0</v>
      </c>
    </row>
    <row r="60" spans="1:9" ht="201.5" customHeight="1" x14ac:dyDescent="0.35">
      <c r="A60" s="1" t="s">
        <v>27</v>
      </c>
      <c r="B60" s="1" t="s">
        <v>121</v>
      </c>
      <c r="G60" s="11"/>
    </row>
    <row r="61" spans="1:9" ht="56.25" customHeight="1" x14ac:dyDescent="0.35">
      <c r="A61" s="1" t="s">
        <v>27</v>
      </c>
      <c r="B61" s="1" t="s">
        <v>122</v>
      </c>
      <c r="G61" s="11"/>
    </row>
    <row r="62" spans="1:9" ht="99" customHeight="1" x14ac:dyDescent="0.35">
      <c r="A62" s="1" t="s">
        <v>27</v>
      </c>
      <c r="B62" s="1" t="s">
        <v>123</v>
      </c>
      <c r="G62" s="11"/>
    </row>
    <row r="63" spans="1:9" ht="57" customHeight="1" x14ac:dyDescent="0.35">
      <c r="A63" s="1" t="s">
        <v>27</v>
      </c>
      <c r="B63" s="1" t="s">
        <v>124</v>
      </c>
      <c r="G63" s="11"/>
    </row>
    <row r="64" spans="1:9" ht="104" customHeight="1" x14ac:dyDescent="0.35">
      <c r="A64" s="1" t="s">
        <v>27</v>
      </c>
      <c r="B64" s="1" t="s">
        <v>14</v>
      </c>
      <c r="G64" s="11"/>
    </row>
    <row r="65" spans="1:7" ht="56.25" customHeight="1" x14ac:dyDescent="0.35">
      <c r="A65" s="1" t="s">
        <v>27</v>
      </c>
      <c r="B65" s="1" t="s">
        <v>125</v>
      </c>
      <c r="G65" s="11"/>
    </row>
    <row r="66" spans="1:7" ht="82.5" customHeight="1" x14ac:dyDescent="0.35">
      <c r="A66" s="1" t="s">
        <v>27</v>
      </c>
      <c r="B66" s="1" t="s">
        <v>126</v>
      </c>
      <c r="G66" s="11"/>
    </row>
    <row r="67" spans="1:7" ht="76" customHeight="1" x14ac:dyDescent="0.35">
      <c r="A67" s="1" t="s">
        <v>27</v>
      </c>
      <c r="B67" s="1" t="s">
        <v>127</v>
      </c>
      <c r="G67" s="11"/>
    </row>
    <row r="68" spans="1:7" ht="132" customHeight="1" x14ac:dyDescent="0.35">
      <c r="A68" s="1" t="s">
        <v>27</v>
      </c>
      <c r="B68" s="1" t="s">
        <v>128</v>
      </c>
      <c r="G68" s="11"/>
    </row>
    <row r="69" spans="1:7" ht="108.75" customHeight="1" x14ac:dyDescent="0.35">
      <c r="A69" s="1" t="s">
        <v>27</v>
      </c>
      <c r="B69" s="1" t="s">
        <v>129</v>
      </c>
    </row>
  </sheetData>
  <mergeCells count="15">
    <mergeCell ref="K13:N13"/>
    <mergeCell ref="K1:N1"/>
    <mergeCell ref="G1:I1"/>
    <mergeCell ref="B1:E1"/>
    <mergeCell ref="B2:E2"/>
    <mergeCell ref="A4:A8"/>
    <mergeCell ref="A36:A38"/>
    <mergeCell ref="A39:A45"/>
    <mergeCell ref="A46:A53"/>
    <mergeCell ref="A54:A58"/>
    <mergeCell ref="A9:A12"/>
    <mergeCell ref="A13:A18"/>
    <mergeCell ref="A19:A21"/>
    <mergeCell ref="A22:A31"/>
    <mergeCell ref="A32:A35"/>
  </mergeCells>
  <conditionalFormatting sqref="K3:K12">
    <cfRule type="colorScale" priority="15">
      <colorScale>
        <cfvo type="min"/>
        <cfvo type="percentile" val="50"/>
        <cfvo type="max"/>
        <color rgb="FFF8696B"/>
        <color rgb="FFFCFCFF"/>
        <color rgb="FF63BE7B"/>
      </colorScale>
    </cfRule>
  </conditionalFormatting>
  <conditionalFormatting sqref="L3:N12">
    <cfRule type="colorScale" priority="1">
      <colorScale>
        <cfvo type="min"/>
        <cfvo type="max"/>
        <color rgb="FFFFEF9C"/>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CFCFF"/>
        <color rgb="FF63BE7B"/>
      </colorScale>
    </cfRule>
  </conditionalFormatting>
  <pageMargins left="0.25" right="0.25" top="0.75" bottom="0.75" header="0.3" footer="0.3"/>
  <pageSetup scale="45" fitToHeight="0" orientation="landscape" r:id="rId1"/>
  <headerFooter>
    <oddHeader>&amp;C&amp;"-,Bold"&amp;14&amp;F, &amp;A&amp;Rpage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D7A5324-3EBB-40A9-82D5-751E37041F62}">
          <x14:formula1>
            <xm:f>'{Drop-down}'!$A$1:$A$4</xm:f>
          </x14:formula1>
          <xm:sqref>D4:D59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D093-6B2F-4550-AF51-4F7091B62D42}">
  <sheetPr>
    <pageSetUpPr fitToPage="1"/>
  </sheetPr>
  <dimension ref="A1:P69"/>
  <sheetViews>
    <sheetView zoomScale="75" zoomScaleNormal="75" workbookViewId="0">
      <pane ySplit="3" topLeftCell="A4" activePane="bottomLeft" state="frozen"/>
      <selection pane="bottomLeft"/>
    </sheetView>
  </sheetViews>
  <sheetFormatPr defaultColWidth="8.81640625" defaultRowHeight="14.5" x14ac:dyDescent="0.35"/>
  <cols>
    <col min="1" max="1" width="41.54296875" style="2" customWidth="1"/>
    <col min="2" max="2" width="61.81640625" style="1" customWidth="1"/>
    <col min="3" max="3" width="19.7265625" style="8" customWidth="1"/>
    <col min="4" max="4" width="19.7265625" style="1" customWidth="1"/>
    <col min="5" max="5" width="41.453125" style="1" customWidth="1"/>
    <col min="6" max="6" width="1.81640625" style="1" customWidth="1"/>
    <col min="7" max="9" width="12.54296875" style="8" customWidth="1"/>
    <col min="10" max="10" width="1.81640625" style="1" customWidth="1"/>
    <col min="11" max="11" width="30.7265625" style="18" customWidth="1"/>
    <col min="12" max="14" width="12.54296875" style="8" customWidth="1"/>
    <col min="15" max="16384" width="8.81640625" style="1"/>
  </cols>
  <sheetData>
    <row r="1" spans="1:16" ht="21" customHeight="1" x14ac:dyDescent="0.35">
      <c r="A1" s="5" t="s">
        <v>7</v>
      </c>
      <c r="B1" s="33" t="s">
        <v>26</v>
      </c>
      <c r="C1" s="34"/>
      <c r="D1" s="28"/>
      <c r="E1" s="28"/>
      <c r="G1" s="31" t="s">
        <v>37</v>
      </c>
      <c r="H1" s="31"/>
      <c r="I1" s="31"/>
      <c r="K1" s="31" t="s">
        <v>38</v>
      </c>
      <c r="L1" s="32"/>
      <c r="M1" s="32"/>
      <c r="N1" s="32"/>
    </row>
    <row r="2" spans="1:16" ht="29" x14ac:dyDescent="0.35">
      <c r="A2" s="5" t="s">
        <v>8</v>
      </c>
      <c r="B2" s="33" t="s">
        <v>26</v>
      </c>
      <c r="C2" s="34"/>
      <c r="D2" s="28"/>
      <c r="E2" s="28"/>
      <c r="G2" s="19" t="s">
        <v>33</v>
      </c>
      <c r="H2" s="19" t="s">
        <v>32</v>
      </c>
      <c r="I2" s="19" t="s">
        <v>35</v>
      </c>
      <c r="K2" s="19" t="s">
        <v>50</v>
      </c>
      <c r="L2" s="19" t="s">
        <v>49</v>
      </c>
      <c r="M2" s="19" t="s">
        <v>32</v>
      </c>
      <c r="N2" s="19" t="s">
        <v>35</v>
      </c>
    </row>
    <row r="3" spans="1:16" ht="96.75" customHeight="1" x14ac:dyDescent="0.35">
      <c r="A3" s="4" t="s">
        <v>0</v>
      </c>
      <c r="B3" s="4" t="s">
        <v>1</v>
      </c>
      <c r="C3" s="4" t="s">
        <v>34</v>
      </c>
      <c r="D3" s="24" t="s">
        <v>131</v>
      </c>
      <c r="E3" s="26" t="s">
        <v>69</v>
      </c>
      <c r="F3" s="15"/>
      <c r="G3" s="20">
        <f>G59/55</f>
        <v>0.24545454545454545</v>
      </c>
      <c r="H3" s="20">
        <f>H59/15</f>
        <v>0.4</v>
      </c>
      <c r="I3" s="20">
        <f>I59/40</f>
        <v>0.1875</v>
      </c>
      <c r="J3" s="15"/>
      <c r="K3" s="22" t="s">
        <v>39</v>
      </c>
      <c r="L3" s="20">
        <f>SUM(G4:G8)/5</f>
        <v>1</v>
      </c>
      <c r="M3" s="20">
        <f>SUM(H4:H8)/3</f>
        <v>1</v>
      </c>
      <c r="N3" s="20">
        <f>SUM(I4:I8)/2</f>
        <v>1</v>
      </c>
      <c r="P3" s="9"/>
    </row>
    <row r="4" spans="1:16" ht="31.5" customHeight="1" x14ac:dyDescent="0.35">
      <c r="A4" s="28" t="s">
        <v>73</v>
      </c>
      <c r="B4" s="3" t="s">
        <v>10</v>
      </c>
      <c r="C4" s="7" t="s">
        <v>31</v>
      </c>
      <c r="D4" s="3" t="s">
        <v>4</v>
      </c>
      <c r="E4" s="25" t="s">
        <v>52</v>
      </c>
      <c r="G4" s="21">
        <f t="shared" ref="G4:G35" si="0">IF(D4="Full compliance (score 1)",1,IF(D4="Partial compliance (score 0.5)",0.5,IF(D4="No compliance (score 0)",0,"")))</f>
        <v>1</v>
      </c>
      <c r="H4" s="19" t="str">
        <f t="shared" ref="H4:H35" si="1">IF(C4="Essential",G4,"")</f>
        <v/>
      </c>
      <c r="I4" s="19">
        <f t="shared" ref="I4:I35" si="2">IF(C4="Additional / advanced",G4,"")</f>
        <v>1</v>
      </c>
      <c r="K4" s="23" t="s">
        <v>40</v>
      </c>
      <c r="L4" s="20">
        <f>SUM(G9:G12)/4</f>
        <v>0.375</v>
      </c>
      <c r="M4" s="20" t="s">
        <v>51</v>
      </c>
      <c r="N4" s="20">
        <f>SUM(I9:I12)/4</f>
        <v>0.375</v>
      </c>
    </row>
    <row r="5" spans="1:16" ht="35.25" customHeight="1" x14ac:dyDescent="0.35">
      <c r="A5" s="28"/>
      <c r="B5" s="3" t="s">
        <v>11</v>
      </c>
      <c r="C5" s="7" t="s">
        <v>31</v>
      </c>
      <c r="D5" s="3" t="s">
        <v>4</v>
      </c>
      <c r="E5" s="25" t="s">
        <v>53</v>
      </c>
      <c r="F5" s="16"/>
      <c r="G5" s="21">
        <f t="shared" si="0"/>
        <v>1</v>
      </c>
      <c r="H5" s="19" t="str">
        <f t="shared" si="1"/>
        <v/>
      </c>
      <c r="I5" s="19">
        <f t="shared" si="2"/>
        <v>1</v>
      </c>
      <c r="J5" s="16"/>
      <c r="K5" s="23" t="s">
        <v>41</v>
      </c>
      <c r="L5" s="20">
        <f>SUM(G13:G18)/6</f>
        <v>0.83333333333333337</v>
      </c>
      <c r="M5" s="20">
        <f>SUM(H13:H18)/2</f>
        <v>1</v>
      </c>
      <c r="N5" s="20">
        <f>SUM(I13:I18)/4</f>
        <v>0.75</v>
      </c>
    </row>
    <row r="6" spans="1:16" ht="43.5" x14ac:dyDescent="0.35">
      <c r="A6" s="28"/>
      <c r="B6" s="3" t="s">
        <v>12</v>
      </c>
      <c r="C6" s="6" t="s">
        <v>30</v>
      </c>
      <c r="D6" s="3" t="s">
        <v>4</v>
      </c>
      <c r="E6" s="25" t="s">
        <v>54</v>
      </c>
      <c r="F6" s="16"/>
      <c r="G6" s="21">
        <f t="shared" si="0"/>
        <v>1</v>
      </c>
      <c r="H6" s="19">
        <f t="shared" si="1"/>
        <v>1</v>
      </c>
      <c r="I6" s="19" t="str">
        <f t="shared" si="2"/>
        <v/>
      </c>
      <c r="J6" s="16"/>
      <c r="K6" s="23" t="s">
        <v>42</v>
      </c>
      <c r="L6" s="20">
        <f>SUM(G19:G21)/3</f>
        <v>0.66666666666666663</v>
      </c>
      <c r="M6" s="20">
        <f>SUM(H19:H21)/1</f>
        <v>1</v>
      </c>
      <c r="N6" s="20">
        <f>SUM(I19:I21)/2</f>
        <v>0.5</v>
      </c>
    </row>
    <row r="7" spans="1:16" ht="58" x14ac:dyDescent="0.35">
      <c r="A7" s="28"/>
      <c r="B7" s="3" t="s">
        <v>74</v>
      </c>
      <c r="C7" s="6" t="s">
        <v>30</v>
      </c>
      <c r="D7" s="3" t="s">
        <v>4</v>
      </c>
      <c r="E7" s="25" t="s">
        <v>55</v>
      </c>
      <c r="G7" s="21">
        <f t="shared" si="0"/>
        <v>1</v>
      </c>
      <c r="H7" s="19">
        <f t="shared" si="1"/>
        <v>1</v>
      </c>
      <c r="I7" s="19" t="str">
        <f t="shared" si="2"/>
        <v/>
      </c>
      <c r="K7" s="23" t="s">
        <v>43</v>
      </c>
      <c r="L7" s="20">
        <f>SUM(G22:G31)/10</f>
        <v>0</v>
      </c>
      <c r="M7" s="20" t="s">
        <v>51</v>
      </c>
      <c r="N7" s="20">
        <f>SUM(I22:I31)/10</f>
        <v>0</v>
      </c>
    </row>
    <row r="8" spans="1:16" ht="132" customHeight="1" x14ac:dyDescent="0.35">
      <c r="A8" s="28"/>
      <c r="B8" s="3" t="s">
        <v>130</v>
      </c>
      <c r="C8" s="6" t="s">
        <v>30</v>
      </c>
      <c r="D8" s="3" t="s">
        <v>4</v>
      </c>
      <c r="E8" s="25" t="s">
        <v>56</v>
      </c>
      <c r="G8" s="21">
        <f t="shared" si="0"/>
        <v>1</v>
      </c>
      <c r="H8" s="19">
        <f t="shared" si="1"/>
        <v>1</v>
      </c>
      <c r="I8" s="19" t="str">
        <f t="shared" si="2"/>
        <v/>
      </c>
      <c r="K8" s="23" t="s">
        <v>44</v>
      </c>
      <c r="L8" s="20">
        <f>SUM(G32:G35)/4</f>
        <v>0</v>
      </c>
      <c r="M8" s="20">
        <f>SUM(H32:H35)/1</f>
        <v>0</v>
      </c>
      <c r="N8" s="20">
        <f>SUM(I32:I35)/3</f>
        <v>0</v>
      </c>
    </row>
    <row r="9" spans="1:16" ht="81" customHeight="1" x14ac:dyDescent="0.35">
      <c r="A9" s="28" t="s">
        <v>75</v>
      </c>
      <c r="B9" s="3" t="s">
        <v>13</v>
      </c>
      <c r="C9" s="7" t="s">
        <v>31</v>
      </c>
      <c r="D9" s="3" t="s">
        <v>5</v>
      </c>
      <c r="E9" s="25" t="s">
        <v>57</v>
      </c>
      <c r="G9" s="21">
        <f t="shared" si="0"/>
        <v>0.5</v>
      </c>
      <c r="H9" s="19" t="str">
        <f t="shared" si="1"/>
        <v/>
      </c>
      <c r="I9" s="19">
        <f t="shared" si="2"/>
        <v>0.5</v>
      </c>
      <c r="K9" s="23" t="s">
        <v>45</v>
      </c>
      <c r="L9" s="20">
        <f>SUM(G36:G38)/3</f>
        <v>0</v>
      </c>
      <c r="M9" s="20">
        <f>SUM(H36:H38)/1</f>
        <v>0</v>
      </c>
      <c r="N9" s="20">
        <f>SUM(I36:I38)/2</f>
        <v>0</v>
      </c>
    </row>
    <row r="10" spans="1:16" ht="72.5" x14ac:dyDescent="0.35">
      <c r="A10" s="28"/>
      <c r="B10" s="3" t="s">
        <v>76</v>
      </c>
      <c r="C10" s="7" t="s">
        <v>31</v>
      </c>
      <c r="D10" s="3" t="s">
        <v>5</v>
      </c>
      <c r="E10" s="25" t="s">
        <v>59</v>
      </c>
      <c r="G10" s="21">
        <f t="shared" si="0"/>
        <v>0.5</v>
      </c>
      <c r="H10" s="19" t="str">
        <f t="shared" si="1"/>
        <v/>
      </c>
      <c r="I10" s="19">
        <f t="shared" si="2"/>
        <v>0.5</v>
      </c>
      <c r="K10" s="23" t="s">
        <v>46</v>
      </c>
      <c r="L10" s="20">
        <f>SUM(G39:G45)/7</f>
        <v>0</v>
      </c>
      <c r="M10" s="20">
        <f>SUM(H39:H45)/3</f>
        <v>0</v>
      </c>
      <c r="N10" s="20">
        <f>SUM(I39:I45)/4</f>
        <v>0</v>
      </c>
    </row>
    <row r="11" spans="1:16" ht="98.25" customHeight="1" x14ac:dyDescent="0.35">
      <c r="A11" s="28"/>
      <c r="B11" s="3" t="s">
        <v>77</v>
      </c>
      <c r="C11" s="7" t="s">
        <v>31</v>
      </c>
      <c r="D11" s="3" t="s">
        <v>6</v>
      </c>
      <c r="E11" s="25" t="s">
        <v>58</v>
      </c>
      <c r="G11" s="21">
        <f t="shared" si="0"/>
        <v>0</v>
      </c>
      <c r="H11" s="19" t="str">
        <f t="shared" si="1"/>
        <v/>
      </c>
      <c r="I11" s="19">
        <f t="shared" si="2"/>
        <v>0</v>
      </c>
      <c r="K11" s="23" t="s">
        <v>47</v>
      </c>
      <c r="L11" s="20">
        <f>SUM(G46:G53)/8</f>
        <v>0</v>
      </c>
      <c r="M11" s="20">
        <f>SUM(H46:H53)/3</f>
        <v>0</v>
      </c>
      <c r="N11" s="20">
        <f>SUM(I46:I53)/5</f>
        <v>0</v>
      </c>
    </row>
    <row r="12" spans="1:16" ht="84.75" customHeight="1" x14ac:dyDescent="0.35">
      <c r="A12" s="28"/>
      <c r="B12" s="3" t="s">
        <v>78</v>
      </c>
      <c r="C12" s="7" t="s">
        <v>31</v>
      </c>
      <c r="D12" s="3" t="s">
        <v>5</v>
      </c>
      <c r="E12" s="25" t="s">
        <v>59</v>
      </c>
      <c r="G12" s="21">
        <f t="shared" si="0"/>
        <v>0.5</v>
      </c>
      <c r="H12" s="19" t="str">
        <f t="shared" si="1"/>
        <v/>
      </c>
      <c r="I12" s="19">
        <f t="shared" si="2"/>
        <v>0.5</v>
      </c>
      <c r="K12" s="23" t="s">
        <v>48</v>
      </c>
      <c r="L12" s="20">
        <f>SUM(G54:G58)/5</f>
        <v>0</v>
      </c>
      <c r="M12" s="20">
        <f>SUM(H54:H58)/1</f>
        <v>0</v>
      </c>
      <c r="N12" s="20">
        <f>SUM(I54:I58)/4</f>
        <v>0</v>
      </c>
    </row>
    <row r="13" spans="1:16" ht="66.75" customHeight="1" x14ac:dyDescent="0.35">
      <c r="A13" s="28" t="s">
        <v>79</v>
      </c>
      <c r="B13" s="3" t="s">
        <v>80</v>
      </c>
      <c r="C13" s="7" t="s">
        <v>31</v>
      </c>
      <c r="D13" s="3" t="s">
        <v>5</v>
      </c>
      <c r="E13" s="25" t="s">
        <v>61</v>
      </c>
      <c r="G13" s="21">
        <f t="shared" si="0"/>
        <v>0.5</v>
      </c>
      <c r="H13" s="19" t="str">
        <f t="shared" si="1"/>
        <v/>
      </c>
      <c r="I13" s="19">
        <f t="shared" si="2"/>
        <v>0.5</v>
      </c>
    </row>
    <row r="14" spans="1:16" ht="55.5" customHeight="1" x14ac:dyDescent="0.35">
      <c r="A14" s="28"/>
      <c r="B14" s="3" t="s">
        <v>81</v>
      </c>
      <c r="C14" s="7" t="s">
        <v>31</v>
      </c>
      <c r="D14" s="3" t="s">
        <v>5</v>
      </c>
      <c r="E14" s="25" t="s">
        <v>60</v>
      </c>
      <c r="G14" s="21">
        <f t="shared" si="0"/>
        <v>0.5</v>
      </c>
      <c r="H14" s="19" t="str">
        <f t="shared" si="1"/>
        <v/>
      </c>
      <c r="I14" s="19">
        <f t="shared" si="2"/>
        <v>0.5</v>
      </c>
    </row>
    <row r="15" spans="1:16" ht="72" customHeight="1" x14ac:dyDescent="0.35">
      <c r="A15" s="28"/>
      <c r="B15" s="3" t="s">
        <v>15</v>
      </c>
      <c r="C15" s="6" t="s">
        <v>30</v>
      </c>
      <c r="D15" s="3" t="s">
        <v>4</v>
      </c>
      <c r="E15" s="25" t="s">
        <v>62</v>
      </c>
      <c r="G15" s="21">
        <f t="shared" si="0"/>
        <v>1</v>
      </c>
      <c r="H15" s="19">
        <f t="shared" si="1"/>
        <v>1</v>
      </c>
      <c r="I15" s="19" t="str">
        <f t="shared" si="2"/>
        <v/>
      </c>
    </row>
    <row r="16" spans="1:16" ht="67.5" customHeight="1" x14ac:dyDescent="0.35">
      <c r="A16" s="28"/>
      <c r="B16" s="3" t="s">
        <v>16</v>
      </c>
      <c r="C16" s="7" t="s">
        <v>31</v>
      </c>
      <c r="D16" s="3" t="s">
        <v>4</v>
      </c>
      <c r="E16" s="25" t="s">
        <v>63</v>
      </c>
      <c r="G16" s="21">
        <f t="shared" si="0"/>
        <v>1</v>
      </c>
      <c r="H16" s="19" t="str">
        <f t="shared" si="1"/>
        <v/>
      </c>
      <c r="I16" s="19">
        <f t="shared" si="2"/>
        <v>1</v>
      </c>
    </row>
    <row r="17" spans="1:9" ht="38.25" customHeight="1" x14ac:dyDescent="0.35">
      <c r="A17" s="28"/>
      <c r="B17" s="3" t="s">
        <v>82</v>
      </c>
      <c r="C17" s="6" t="s">
        <v>30</v>
      </c>
      <c r="D17" s="3" t="s">
        <v>4</v>
      </c>
      <c r="E17" s="25" t="s">
        <v>64</v>
      </c>
      <c r="G17" s="21">
        <f t="shared" si="0"/>
        <v>1</v>
      </c>
      <c r="H17" s="19">
        <f t="shared" si="1"/>
        <v>1</v>
      </c>
      <c r="I17" s="19" t="str">
        <f t="shared" si="2"/>
        <v/>
      </c>
    </row>
    <row r="18" spans="1:9" ht="57.75" customHeight="1" x14ac:dyDescent="0.35">
      <c r="A18" s="28"/>
      <c r="B18" s="3" t="s">
        <v>17</v>
      </c>
      <c r="C18" s="7" t="s">
        <v>31</v>
      </c>
      <c r="D18" s="3" t="s">
        <v>4</v>
      </c>
      <c r="E18" s="25" t="s">
        <v>65</v>
      </c>
      <c r="G18" s="21">
        <f t="shared" si="0"/>
        <v>1</v>
      </c>
      <c r="H18" s="19" t="str">
        <f t="shared" si="1"/>
        <v/>
      </c>
      <c r="I18" s="19">
        <f t="shared" si="2"/>
        <v>1</v>
      </c>
    </row>
    <row r="19" spans="1:9" ht="52.5" customHeight="1" x14ac:dyDescent="0.35">
      <c r="A19" s="28" t="s">
        <v>83</v>
      </c>
      <c r="B19" s="3" t="s">
        <v>84</v>
      </c>
      <c r="C19" s="7" t="s">
        <v>31</v>
      </c>
      <c r="D19" s="3" t="s">
        <v>5</v>
      </c>
      <c r="E19" s="25" t="s">
        <v>66</v>
      </c>
      <c r="G19" s="21">
        <f t="shared" si="0"/>
        <v>0.5</v>
      </c>
      <c r="H19" s="19" t="str">
        <f t="shared" si="1"/>
        <v/>
      </c>
      <c r="I19" s="19">
        <f t="shared" si="2"/>
        <v>0.5</v>
      </c>
    </row>
    <row r="20" spans="1:9" ht="117" customHeight="1" x14ac:dyDescent="0.35">
      <c r="A20" s="28"/>
      <c r="B20" s="3" t="s">
        <v>85</v>
      </c>
      <c r="C20" s="6" t="s">
        <v>30</v>
      </c>
      <c r="D20" s="3" t="s">
        <v>4</v>
      </c>
      <c r="E20" s="25" t="s">
        <v>67</v>
      </c>
      <c r="G20" s="21">
        <f t="shared" si="0"/>
        <v>1</v>
      </c>
      <c r="H20" s="19">
        <f t="shared" si="1"/>
        <v>1</v>
      </c>
      <c r="I20" s="19" t="str">
        <f t="shared" si="2"/>
        <v/>
      </c>
    </row>
    <row r="21" spans="1:9" ht="56.25" customHeight="1" x14ac:dyDescent="0.35">
      <c r="A21" s="28"/>
      <c r="B21" s="3" t="s">
        <v>18</v>
      </c>
      <c r="C21" s="7" t="s">
        <v>31</v>
      </c>
      <c r="D21" s="3" t="s">
        <v>5</v>
      </c>
      <c r="E21" s="25" t="s">
        <v>68</v>
      </c>
      <c r="G21" s="21">
        <f t="shared" si="0"/>
        <v>0.5</v>
      </c>
      <c r="H21" s="19" t="str">
        <f t="shared" si="1"/>
        <v/>
      </c>
      <c r="I21" s="19">
        <f t="shared" si="2"/>
        <v>0.5</v>
      </c>
    </row>
    <row r="22" spans="1:9" ht="75" customHeight="1" x14ac:dyDescent="0.35">
      <c r="A22" s="28" t="s">
        <v>86</v>
      </c>
      <c r="B22" s="3" t="s">
        <v>87</v>
      </c>
      <c r="C22" s="7" t="s">
        <v>31</v>
      </c>
      <c r="D22" s="3"/>
      <c r="E22" s="3"/>
      <c r="G22" s="21" t="str">
        <f t="shared" si="0"/>
        <v/>
      </c>
      <c r="H22" s="19" t="str">
        <f t="shared" si="1"/>
        <v/>
      </c>
      <c r="I22" s="19" t="str">
        <f t="shared" si="2"/>
        <v/>
      </c>
    </row>
    <row r="23" spans="1:9" ht="83.25" customHeight="1" x14ac:dyDescent="0.35">
      <c r="A23" s="28"/>
      <c r="B23" s="3" t="s">
        <v>88</v>
      </c>
      <c r="C23" s="7" t="s">
        <v>31</v>
      </c>
      <c r="D23" s="3"/>
      <c r="E23" s="3"/>
      <c r="G23" s="21" t="str">
        <f t="shared" si="0"/>
        <v/>
      </c>
      <c r="H23" s="19" t="str">
        <f t="shared" si="1"/>
        <v/>
      </c>
      <c r="I23" s="19" t="str">
        <f t="shared" si="2"/>
        <v/>
      </c>
    </row>
    <row r="24" spans="1:9" ht="144" customHeight="1" x14ac:dyDescent="0.35">
      <c r="A24" s="28"/>
      <c r="B24" s="3" t="s">
        <v>89</v>
      </c>
      <c r="C24" s="7" t="s">
        <v>31</v>
      </c>
      <c r="D24" s="3"/>
      <c r="E24" s="3"/>
      <c r="G24" s="21" t="str">
        <f t="shared" si="0"/>
        <v/>
      </c>
      <c r="H24" s="19" t="str">
        <f t="shared" si="1"/>
        <v/>
      </c>
      <c r="I24" s="19" t="str">
        <f t="shared" si="2"/>
        <v/>
      </c>
    </row>
    <row r="25" spans="1:9" ht="101.5" x14ac:dyDescent="0.35">
      <c r="A25" s="28"/>
      <c r="B25" s="3" t="s">
        <v>90</v>
      </c>
      <c r="C25" s="7" t="s">
        <v>31</v>
      </c>
      <c r="D25" s="3"/>
      <c r="E25" s="3"/>
      <c r="G25" s="21" t="str">
        <f t="shared" si="0"/>
        <v/>
      </c>
      <c r="H25" s="19" t="str">
        <f t="shared" si="1"/>
        <v/>
      </c>
      <c r="I25" s="19" t="str">
        <f t="shared" si="2"/>
        <v/>
      </c>
    </row>
    <row r="26" spans="1:9" ht="72.5" x14ac:dyDescent="0.35">
      <c r="A26" s="28"/>
      <c r="B26" s="3" t="s">
        <v>91</v>
      </c>
      <c r="C26" s="7" t="s">
        <v>31</v>
      </c>
      <c r="D26" s="3"/>
      <c r="E26" s="3"/>
      <c r="G26" s="21" t="str">
        <f t="shared" si="0"/>
        <v/>
      </c>
      <c r="H26" s="19" t="str">
        <f t="shared" si="1"/>
        <v/>
      </c>
      <c r="I26" s="19" t="str">
        <f t="shared" si="2"/>
        <v/>
      </c>
    </row>
    <row r="27" spans="1:9" ht="51" customHeight="1" x14ac:dyDescent="0.35">
      <c r="A27" s="28"/>
      <c r="B27" s="3" t="s">
        <v>19</v>
      </c>
      <c r="C27" s="7" t="s">
        <v>31</v>
      </c>
      <c r="D27" s="3"/>
      <c r="E27" s="3"/>
      <c r="G27" s="21" t="str">
        <f t="shared" si="0"/>
        <v/>
      </c>
      <c r="H27" s="19" t="str">
        <f t="shared" si="1"/>
        <v/>
      </c>
      <c r="I27" s="19" t="str">
        <f t="shared" si="2"/>
        <v/>
      </c>
    </row>
    <row r="28" spans="1:9" ht="55.5" customHeight="1" x14ac:dyDescent="0.35">
      <c r="A28" s="28"/>
      <c r="B28" s="3" t="s">
        <v>92</v>
      </c>
      <c r="C28" s="7" t="s">
        <v>31</v>
      </c>
      <c r="D28" s="3"/>
      <c r="E28" s="3"/>
      <c r="G28" s="21" t="str">
        <f t="shared" si="0"/>
        <v/>
      </c>
      <c r="H28" s="19" t="str">
        <f t="shared" si="1"/>
        <v/>
      </c>
      <c r="I28" s="19" t="str">
        <f t="shared" si="2"/>
        <v/>
      </c>
    </row>
    <row r="29" spans="1:9" ht="99.75" customHeight="1" x14ac:dyDescent="0.35">
      <c r="A29" s="28"/>
      <c r="B29" s="3" t="s">
        <v>93</v>
      </c>
      <c r="C29" s="7" t="s">
        <v>31</v>
      </c>
      <c r="D29" s="3"/>
      <c r="E29" s="3"/>
      <c r="G29" s="21" t="str">
        <f t="shared" si="0"/>
        <v/>
      </c>
      <c r="H29" s="19" t="str">
        <f t="shared" si="1"/>
        <v/>
      </c>
      <c r="I29" s="19" t="str">
        <f t="shared" si="2"/>
        <v/>
      </c>
    </row>
    <row r="30" spans="1:9" ht="64.5" customHeight="1" x14ac:dyDescent="0.35">
      <c r="A30" s="28"/>
      <c r="B30" s="3" t="s">
        <v>94</v>
      </c>
      <c r="C30" s="7" t="s">
        <v>31</v>
      </c>
      <c r="D30" s="3"/>
      <c r="E30" s="3"/>
      <c r="G30" s="21" t="str">
        <f t="shared" si="0"/>
        <v/>
      </c>
      <c r="H30" s="19" t="str">
        <f t="shared" si="1"/>
        <v/>
      </c>
      <c r="I30" s="19" t="str">
        <f t="shared" si="2"/>
        <v/>
      </c>
    </row>
    <row r="31" spans="1:9" ht="51.75" customHeight="1" x14ac:dyDescent="0.35">
      <c r="A31" s="28"/>
      <c r="B31" s="3" t="s">
        <v>20</v>
      </c>
      <c r="C31" s="7" t="s">
        <v>31</v>
      </c>
      <c r="D31" s="3"/>
      <c r="E31" s="3"/>
      <c r="G31" s="21" t="str">
        <f t="shared" si="0"/>
        <v/>
      </c>
      <c r="H31" s="19" t="str">
        <f t="shared" si="1"/>
        <v/>
      </c>
      <c r="I31" s="19" t="str">
        <f t="shared" si="2"/>
        <v/>
      </c>
    </row>
    <row r="32" spans="1:9" ht="104.25" customHeight="1" x14ac:dyDescent="0.35">
      <c r="A32" s="28" t="s">
        <v>95</v>
      </c>
      <c r="B32" s="3" t="s">
        <v>96</v>
      </c>
      <c r="C32" s="7" t="s">
        <v>31</v>
      </c>
      <c r="D32" s="3"/>
      <c r="E32" s="3"/>
      <c r="G32" s="21" t="str">
        <f t="shared" si="0"/>
        <v/>
      </c>
      <c r="H32" s="19" t="str">
        <f t="shared" si="1"/>
        <v/>
      </c>
      <c r="I32" s="19" t="str">
        <f t="shared" si="2"/>
        <v/>
      </c>
    </row>
    <row r="33" spans="1:9" ht="54" customHeight="1" x14ac:dyDescent="0.35">
      <c r="A33" s="28"/>
      <c r="B33" s="3" t="s">
        <v>21</v>
      </c>
      <c r="C33" s="6" t="s">
        <v>30</v>
      </c>
      <c r="D33" s="3"/>
      <c r="E33" s="3"/>
      <c r="G33" s="21" t="str">
        <f t="shared" si="0"/>
        <v/>
      </c>
      <c r="H33" s="19" t="str">
        <f t="shared" si="1"/>
        <v/>
      </c>
      <c r="I33" s="19" t="str">
        <f t="shared" si="2"/>
        <v/>
      </c>
    </row>
    <row r="34" spans="1:9" ht="86.25" customHeight="1" x14ac:dyDescent="0.35">
      <c r="A34" s="28"/>
      <c r="B34" s="3" t="s">
        <v>97</v>
      </c>
      <c r="C34" s="7" t="s">
        <v>31</v>
      </c>
      <c r="D34" s="3"/>
      <c r="E34" s="3"/>
      <c r="G34" s="21" t="str">
        <f t="shared" si="0"/>
        <v/>
      </c>
      <c r="H34" s="19" t="str">
        <f t="shared" si="1"/>
        <v/>
      </c>
      <c r="I34" s="19" t="str">
        <f t="shared" si="2"/>
        <v/>
      </c>
    </row>
    <row r="35" spans="1:9" ht="60" customHeight="1" x14ac:dyDescent="0.35">
      <c r="A35" s="28"/>
      <c r="B35" s="3" t="s">
        <v>98</v>
      </c>
      <c r="C35" s="7" t="s">
        <v>31</v>
      </c>
      <c r="D35" s="3"/>
      <c r="E35" s="3"/>
      <c r="G35" s="21" t="str">
        <f t="shared" si="0"/>
        <v/>
      </c>
      <c r="H35" s="19" t="str">
        <f t="shared" si="1"/>
        <v/>
      </c>
      <c r="I35" s="19" t="str">
        <f t="shared" si="2"/>
        <v/>
      </c>
    </row>
    <row r="36" spans="1:9" ht="144" customHeight="1" x14ac:dyDescent="0.35">
      <c r="A36" s="28" t="s">
        <v>99</v>
      </c>
      <c r="B36" s="3" t="s">
        <v>22</v>
      </c>
      <c r="C36" s="7" t="s">
        <v>31</v>
      </c>
      <c r="D36" s="3"/>
      <c r="E36" s="3"/>
      <c r="G36" s="21" t="str">
        <f t="shared" ref="G36:G58" si="3">IF(D36="Full compliance (score 1)",1,IF(D36="Partial compliance (score 0.5)",0.5,IF(D36="No compliance (score 0)",0,"")))</f>
        <v/>
      </c>
      <c r="H36" s="19" t="str">
        <f t="shared" ref="H36:H58" si="4">IF(C36="Essential",G36,"")</f>
        <v/>
      </c>
      <c r="I36" s="19" t="str">
        <f t="shared" ref="I36:I58" si="5">IF(C36="Additional / advanced",G36,"")</f>
        <v/>
      </c>
    </row>
    <row r="37" spans="1:9" ht="81" customHeight="1" x14ac:dyDescent="0.35">
      <c r="A37" s="28"/>
      <c r="B37" s="3" t="s">
        <v>100</v>
      </c>
      <c r="C37" s="7" t="s">
        <v>31</v>
      </c>
      <c r="D37" s="3"/>
      <c r="E37" s="3"/>
      <c r="G37" s="21" t="str">
        <f t="shared" si="3"/>
        <v/>
      </c>
      <c r="H37" s="19" t="str">
        <f t="shared" si="4"/>
        <v/>
      </c>
      <c r="I37" s="19" t="str">
        <f t="shared" si="5"/>
        <v/>
      </c>
    </row>
    <row r="38" spans="1:9" ht="147.75" customHeight="1" x14ac:dyDescent="0.35">
      <c r="A38" s="28"/>
      <c r="B38" s="3" t="s">
        <v>101</v>
      </c>
      <c r="C38" s="6" t="s">
        <v>30</v>
      </c>
      <c r="D38" s="3"/>
      <c r="E38" s="3"/>
      <c r="G38" s="21" t="str">
        <f t="shared" si="3"/>
        <v/>
      </c>
      <c r="H38" s="19" t="str">
        <f t="shared" si="4"/>
        <v/>
      </c>
      <c r="I38" s="19" t="str">
        <f t="shared" si="5"/>
        <v/>
      </c>
    </row>
    <row r="39" spans="1:9" ht="43.5" customHeight="1" x14ac:dyDescent="0.35">
      <c r="A39" s="28" t="s">
        <v>102</v>
      </c>
      <c r="B39" s="3" t="s">
        <v>103</v>
      </c>
      <c r="C39" s="6" t="s">
        <v>30</v>
      </c>
      <c r="D39" s="3"/>
      <c r="E39" s="3"/>
      <c r="G39" s="21" t="str">
        <f t="shared" si="3"/>
        <v/>
      </c>
      <c r="H39" s="19" t="str">
        <f t="shared" si="4"/>
        <v/>
      </c>
      <c r="I39" s="19" t="str">
        <f t="shared" si="5"/>
        <v/>
      </c>
    </row>
    <row r="40" spans="1:9" ht="72.75" customHeight="1" x14ac:dyDescent="0.35">
      <c r="A40" s="28"/>
      <c r="B40" s="3" t="s">
        <v>104</v>
      </c>
      <c r="C40" s="6" t="s">
        <v>30</v>
      </c>
      <c r="D40" s="3"/>
      <c r="E40" s="3"/>
      <c r="G40" s="21" t="str">
        <f t="shared" si="3"/>
        <v/>
      </c>
      <c r="H40" s="19" t="str">
        <f t="shared" si="4"/>
        <v/>
      </c>
      <c r="I40" s="19" t="str">
        <f t="shared" si="5"/>
        <v/>
      </c>
    </row>
    <row r="41" spans="1:9" ht="86.25" customHeight="1" x14ac:dyDescent="0.35">
      <c r="A41" s="28"/>
      <c r="B41" s="3" t="s">
        <v>105</v>
      </c>
      <c r="C41" s="7" t="s">
        <v>31</v>
      </c>
      <c r="D41" s="3"/>
      <c r="E41" s="3"/>
      <c r="G41" s="21" t="str">
        <f t="shared" si="3"/>
        <v/>
      </c>
      <c r="H41" s="19" t="str">
        <f t="shared" si="4"/>
        <v/>
      </c>
      <c r="I41" s="19" t="str">
        <f t="shared" si="5"/>
        <v/>
      </c>
    </row>
    <row r="42" spans="1:9" ht="39.75" customHeight="1" x14ac:dyDescent="0.35">
      <c r="A42" s="28"/>
      <c r="B42" s="3" t="s">
        <v>106</v>
      </c>
      <c r="C42" s="7" t="s">
        <v>31</v>
      </c>
      <c r="D42" s="3"/>
      <c r="E42" s="3"/>
      <c r="G42" s="21" t="str">
        <f t="shared" si="3"/>
        <v/>
      </c>
      <c r="H42" s="19" t="str">
        <f t="shared" si="4"/>
        <v/>
      </c>
      <c r="I42" s="19" t="str">
        <f t="shared" si="5"/>
        <v/>
      </c>
    </row>
    <row r="43" spans="1:9" ht="34.5" customHeight="1" x14ac:dyDescent="0.35">
      <c r="A43" s="28"/>
      <c r="B43" s="3" t="s">
        <v>107</v>
      </c>
      <c r="C43" s="7" t="s">
        <v>31</v>
      </c>
      <c r="D43" s="3"/>
      <c r="E43" s="3"/>
      <c r="G43" s="21" t="str">
        <f t="shared" si="3"/>
        <v/>
      </c>
      <c r="H43" s="19" t="str">
        <f t="shared" si="4"/>
        <v/>
      </c>
      <c r="I43" s="19" t="str">
        <f t="shared" si="5"/>
        <v/>
      </c>
    </row>
    <row r="44" spans="1:9" ht="38.25" customHeight="1" x14ac:dyDescent="0.35">
      <c r="A44" s="28"/>
      <c r="B44" s="3" t="s">
        <v>108</v>
      </c>
      <c r="C44" s="7" t="s">
        <v>31</v>
      </c>
      <c r="D44" s="3"/>
      <c r="E44" s="3"/>
      <c r="G44" s="21" t="str">
        <f t="shared" si="3"/>
        <v/>
      </c>
      <c r="H44" s="19" t="str">
        <f t="shared" si="4"/>
        <v/>
      </c>
      <c r="I44" s="19" t="str">
        <f t="shared" si="5"/>
        <v/>
      </c>
    </row>
    <row r="45" spans="1:9" ht="84" customHeight="1" x14ac:dyDescent="0.35">
      <c r="A45" s="28"/>
      <c r="B45" s="3" t="s">
        <v>23</v>
      </c>
      <c r="C45" s="6" t="s">
        <v>30</v>
      </c>
      <c r="D45" s="3"/>
      <c r="E45" s="3"/>
      <c r="G45" s="21" t="str">
        <f t="shared" si="3"/>
        <v/>
      </c>
      <c r="H45" s="19" t="str">
        <f t="shared" si="4"/>
        <v/>
      </c>
      <c r="I45" s="19" t="str">
        <f t="shared" si="5"/>
        <v/>
      </c>
    </row>
    <row r="46" spans="1:9" ht="66" customHeight="1" x14ac:dyDescent="0.35">
      <c r="A46" s="28" t="s">
        <v>109</v>
      </c>
      <c r="B46" s="3" t="s">
        <v>24</v>
      </c>
      <c r="C46" s="6" t="s">
        <v>30</v>
      </c>
      <c r="D46" s="3"/>
      <c r="E46" s="3"/>
      <c r="G46" s="21" t="str">
        <f t="shared" si="3"/>
        <v/>
      </c>
      <c r="H46" s="19" t="str">
        <f t="shared" si="4"/>
        <v/>
      </c>
      <c r="I46" s="19" t="str">
        <f t="shared" si="5"/>
        <v/>
      </c>
    </row>
    <row r="47" spans="1:9" ht="72" customHeight="1" x14ac:dyDescent="0.35">
      <c r="A47" s="28"/>
      <c r="B47" s="3" t="s">
        <v>25</v>
      </c>
      <c r="C47" s="7" t="s">
        <v>31</v>
      </c>
      <c r="D47" s="3"/>
      <c r="E47" s="3"/>
      <c r="G47" s="21" t="str">
        <f t="shared" si="3"/>
        <v/>
      </c>
      <c r="H47" s="19" t="str">
        <f t="shared" si="4"/>
        <v/>
      </c>
      <c r="I47" s="19" t="str">
        <f t="shared" si="5"/>
        <v/>
      </c>
    </row>
    <row r="48" spans="1:9" ht="99.75" customHeight="1" x14ac:dyDescent="0.35">
      <c r="A48" s="28"/>
      <c r="B48" s="3" t="s">
        <v>110</v>
      </c>
      <c r="C48" s="6" t="s">
        <v>30</v>
      </c>
      <c r="D48" s="3"/>
      <c r="E48" s="3"/>
      <c r="G48" s="21" t="str">
        <f t="shared" si="3"/>
        <v/>
      </c>
      <c r="H48" s="19" t="str">
        <f t="shared" si="4"/>
        <v/>
      </c>
      <c r="I48" s="19" t="str">
        <f t="shared" si="5"/>
        <v/>
      </c>
    </row>
    <row r="49" spans="1:9" ht="101.25" customHeight="1" x14ac:dyDescent="0.35">
      <c r="A49" s="28"/>
      <c r="B49" s="3" t="s">
        <v>111</v>
      </c>
      <c r="C49" s="7" t="s">
        <v>31</v>
      </c>
      <c r="D49" s="3"/>
      <c r="E49" s="3"/>
      <c r="G49" s="21" t="str">
        <f t="shared" si="3"/>
        <v/>
      </c>
      <c r="H49" s="19" t="str">
        <f t="shared" si="4"/>
        <v/>
      </c>
      <c r="I49" s="19" t="str">
        <f t="shared" si="5"/>
        <v/>
      </c>
    </row>
    <row r="50" spans="1:9" ht="54" customHeight="1" x14ac:dyDescent="0.35">
      <c r="A50" s="28"/>
      <c r="B50" s="3" t="s">
        <v>112</v>
      </c>
      <c r="C50" s="7" t="s">
        <v>31</v>
      </c>
      <c r="D50" s="3"/>
      <c r="E50" s="3"/>
      <c r="G50" s="21" t="str">
        <f t="shared" si="3"/>
        <v/>
      </c>
      <c r="H50" s="19" t="str">
        <f t="shared" si="4"/>
        <v/>
      </c>
      <c r="I50" s="19" t="str">
        <f t="shared" si="5"/>
        <v/>
      </c>
    </row>
    <row r="51" spans="1:9" ht="37.5" customHeight="1" x14ac:dyDescent="0.35">
      <c r="A51" s="28"/>
      <c r="B51" s="3" t="s">
        <v>113</v>
      </c>
      <c r="C51" s="7" t="s">
        <v>31</v>
      </c>
      <c r="D51" s="3"/>
      <c r="E51" s="3"/>
      <c r="G51" s="21" t="str">
        <f t="shared" si="3"/>
        <v/>
      </c>
      <c r="H51" s="19" t="str">
        <f t="shared" si="4"/>
        <v/>
      </c>
      <c r="I51" s="19" t="str">
        <f t="shared" si="5"/>
        <v/>
      </c>
    </row>
    <row r="52" spans="1:9" ht="67.5" customHeight="1" x14ac:dyDescent="0.35">
      <c r="A52" s="28"/>
      <c r="B52" s="3" t="s">
        <v>114</v>
      </c>
      <c r="C52" s="6" t="s">
        <v>30</v>
      </c>
      <c r="D52" s="3"/>
      <c r="E52" s="3"/>
      <c r="G52" s="21" t="str">
        <f t="shared" si="3"/>
        <v/>
      </c>
      <c r="H52" s="19" t="str">
        <f t="shared" si="4"/>
        <v/>
      </c>
      <c r="I52" s="19" t="str">
        <f t="shared" si="5"/>
        <v/>
      </c>
    </row>
    <row r="53" spans="1:9" ht="85.5" customHeight="1" x14ac:dyDescent="0.35">
      <c r="A53" s="28"/>
      <c r="B53" s="3" t="s">
        <v>115</v>
      </c>
      <c r="C53" s="7" t="s">
        <v>31</v>
      </c>
      <c r="D53" s="3"/>
      <c r="E53" s="3"/>
      <c r="G53" s="21" t="str">
        <f t="shared" si="3"/>
        <v/>
      </c>
      <c r="H53" s="19" t="str">
        <f t="shared" si="4"/>
        <v/>
      </c>
      <c r="I53" s="19" t="str">
        <f t="shared" si="5"/>
        <v/>
      </c>
    </row>
    <row r="54" spans="1:9" ht="108" customHeight="1" x14ac:dyDescent="0.35">
      <c r="A54" s="28" t="s">
        <v>116</v>
      </c>
      <c r="B54" s="3" t="s">
        <v>117</v>
      </c>
      <c r="C54" s="7" t="s">
        <v>31</v>
      </c>
      <c r="D54" s="3"/>
      <c r="E54" s="3"/>
      <c r="G54" s="21" t="str">
        <f t="shared" si="3"/>
        <v/>
      </c>
      <c r="H54" s="19" t="str">
        <f t="shared" si="4"/>
        <v/>
      </c>
      <c r="I54" s="19" t="str">
        <f t="shared" si="5"/>
        <v/>
      </c>
    </row>
    <row r="55" spans="1:9" ht="88.5" customHeight="1" x14ac:dyDescent="0.35">
      <c r="A55" s="28"/>
      <c r="B55" s="3" t="s">
        <v>118</v>
      </c>
      <c r="C55" s="7" t="s">
        <v>31</v>
      </c>
      <c r="D55" s="3"/>
      <c r="E55" s="3"/>
      <c r="G55" s="21" t="str">
        <f t="shared" si="3"/>
        <v/>
      </c>
      <c r="H55" s="19" t="str">
        <f t="shared" si="4"/>
        <v/>
      </c>
      <c r="I55" s="19" t="str">
        <f t="shared" si="5"/>
        <v/>
      </c>
    </row>
    <row r="56" spans="1:9" ht="55.5" customHeight="1" x14ac:dyDescent="0.35">
      <c r="A56" s="28"/>
      <c r="B56" s="3" t="s">
        <v>119</v>
      </c>
      <c r="C56" s="6" t="s">
        <v>30</v>
      </c>
      <c r="D56" s="3"/>
      <c r="E56" s="3"/>
      <c r="G56" s="21" t="str">
        <f t="shared" si="3"/>
        <v/>
      </c>
      <c r="H56" s="19" t="str">
        <f t="shared" si="4"/>
        <v/>
      </c>
      <c r="I56" s="19" t="str">
        <f t="shared" si="5"/>
        <v/>
      </c>
    </row>
    <row r="57" spans="1:9" ht="83.25" customHeight="1" x14ac:dyDescent="0.35">
      <c r="A57" s="28"/>
      <c r="B57" s="3" t="s">
        <v>2</v>
      </c>
      <c r="C57" s="7" t="s">
        <v>31</v>
      </c>
      <c r="D57" s="3"/>
      <c r="E57" s="3"/>
      <c r="G57" s="21" t="str">
        <f t="shared" si="3"/>
        <v/>
      </c>
      <c r="H57" s="19" t="str">
        <f t="shared" si="4"/>
        <v/>
      </c>
      <c r="I57" s="19" t="str">
        <f t="shared" si="5"/>
        <v/>
      </c>
    </row>
    <row r="58" spans="1:9" ht="80.25" customHeight="1" x14ac:dyDescent="0.35">
      <c r="A58" s="28"/>
      <c r="B58" s="3" t="s">
        <v>120</v>
      </c>
      <c r="C58" s="7" t="s">
        <v>31</v>
      </c>
      <c r="D58" s="3"/>
      <c r="E58" s="3"/>
      <c r="G58" s="21" t="str">
        <f t="shared" si="3"/>
        <v/>
      </c>
      <c r="H58" s="19" t="str">
        <f t="shared" si="4"/>
        <v/>
      </c>
      <c r="I58" s="19" t="str">
        <f t="shared" si="5"/>
        <v/>
      </c>
    </row>
    <row r="59" spans="1:9" ht="47.25" customHeight="1" x14ac:dyDescent="0.35">
      <c r="A59" s="10" t="s">
        <v>28</v>
      </c>
      <c r="B59" s="10" t="s">
        <v>29</v>
      </c>
      <c r="C59" s="3"/>
      <c r="D59" s="3"/>
      <c r="E59" s="3"/>
      <c r="G59" s="21">
        <f>SUM(G4:G58)</f>
        <v>13.5</v>
      </c>
      <c r="H59" s="21">
        <f>SUM(H4:H58)</f>
        <v>6</v>
      </c>
      <c r="I59" s="21">
        <f>SUM(I4:I58)</f>
        <v>7.5</v>
      </c>
    </row>
    <row r="60" spans="1:9" ht="177" customHeight="1" x14ac:dyDescent="0.35">
      <c r="A60" s="1" t="s">
        <v>27</v>
      </c>
      <c r="B60" s="1" t="s">
        <v>121</v>
      </c>
      <c r="G60" s="11"/>
    </row>
    <row r="61" spans="1:9" ht="56.25" customHeight="1" x14ac:dyDescent="0.35">
      <c r="A61" s="1" t="s">
        <v>27</v>
      </c>
      <c r="B61" s="1" t="s">
        <v>122</v>
      </c>
      <c r="G61" s="11"/>
    </row>
    <row r="62" spans="1:9" ht="99" customHeight="1" x14ac:dyDescent="0.35">
      <c r="A62" s="1" t="s">
        <v>27</v>
      </c>
      <c r="B62" s="1" t="s">
        <v>123</v>
      </c>
      <c r="G62" s="11"/>
    </row>
    <row r="63" spans="1:9" ht="57" customHeight="1" x14ac:dyDescent="0.35">
      <c r="A63" s="1" t="s">
        <v>27</v>
      </c>
      <c r="B63" s="1" t="s">
        <v>124</v>
      </c>
      <c r="G63" s="11"/>
    </row>
    <row r="64" spans="1:9" ht="87" customHeight="1" x14ac:dyDescent="0.35">
      <c r="A64" s="1" t="s">
        <v>27</v>
      </c>
      <c r="B64" s="1" t="s">
        <v>14</v>
      </c>
      <c r="G64" s="11"/>
    </row>
    <row r="65" spans="1:7" ht="58.5" customHeight="1" x14ac:dyDescent="0.35">
      <c r="A65" s="1" t="s">
        <v>27</v>
      </c>
      <c r="B65" s="1" t="s">
        <v>125</v>
      </c>
      <c r="G65" s="11"/>
    </row>
    <row r="66" spans="1:7" ht="91.5" customHeight="1" x14ac:dyDescent="0.35">
      <c r="A66" s="1" t="s">
        <v>27</v>
      </c>
      <c r="B66" s="1" t="s">
        <v>126</v>
      </c>
      <c r="G66" s="11"/>
    </row>
    <row r="67" spans="1:7" ht="60.75" customHeight="1" x14ac:dyDescent="0.35">
      <c r="A67" s="1" t="s">
        <v>27</v>
      </c>
      <c r="B67" s="1" t="s">
        <v>127</v>
      </c>
      <c r="G67" s="11"/>
    </row>
    <row r="68" spans="1:7" ht="113.25" customHeight="1" x14ac:dyDescent="0.35">
      <c r="A68" s="1" t="s">
        <v>27</v>
      </c>
      <c r="B68" s="1" t="s">
        <v>128</v>
      </c>
      <c r="G68" s="11"/>
    </row>
    <row r="69" spans="1:7" ht="107.25" customHeight="1" x14ac:dyDescent="0.35">
      <c r="A69" s="1" t="s">
        <v>27</v>
      </c>
      <c r="B69" s="1" t="s">
        <v>129</v>
      </c>
    </row>
  </sheetData>
  <mergeCells count="14">
    <mergeCell ref="A46:A53"/>
    <mergeCell ref="A54:A58"/>
    <mergeCell ref="A13:A18"/>
    <mergeCell ref="A19:A21"/>
    <mergeCell ref="A22:A31"/>
    <mergeCell ref="A32:A35"/>
    <mergeCell ref="A36:A38"/>
    <mergeCell ref="A39:A45"/>
    <mergeCell ref="A9:A12"/>
    <mergeCell ref="B1:E1"/>
    <mergeCell ref="G1:I1"/>
    <mergeCell ref="K1:N1"/>
    <mergeCell ref="B2:E2"/>
    <mergeCell ref="A4:A8"/>
  </mergeCells>
  <conditionalFormatting sqref="K3:N12">
    <cfRule type="colorScale" priority="3">
      <colorScale>
        <cfvo type="min"/>
        <cfvo type="percentile" val="50"/>
        <cfvo type="max"/>
        <color rgb="FFF8696B"/>
        <color rgb="FFFCFCFF"/>
        <color rgb="FF63BE7B"/>
      </colorScale>
    </cfRule>
  </conditionalFormatting>
  <conditionalFormatting sqref="L3:N12">
    <cfRule type="colorScale" priority="1">
      <colorScale>
        <cfvo type="min"/>
        <cfvo type="max"/>
        <color rgb="FFFFEF9C"/>
        <color rgb="FF63BE7B"/>
      </colorScale>
    </cfRule>
    <cfRule type="colorScale" priority="2">
      <colorScale>
        <cfvo type="min"/>
        <cfvo type="percentile" val="50"/>
        <cfvo type="max"/>
        <color rgb="FFF8696B"/>
        <color rgb="FFFFEB84"/>
        <color rgb="FF63BE7B"/>
      </colorScale>
    </cfRule>
  </conditionalFormatting>
  <pageMargins left="0.25" right="0.25" top="0.75" bottom="0.75" header="0.3" footer="0.3"/>
  <pageSetup scale="28" fitToHeight="0" orientation="landscape" r:id="rId1"/>
  <headerFooter>
    <oddHeader>&amp;C&amp;"-,Bold"&amp;14&amp;F, &amp;A&amp;Rpage &amp;P of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5871-CA24-4685-AD5B-17A4C563DF4A}">
  <dimension ref="A1:A4"/>
  <sheetViews>
    <sheetView workbookViewId="0"/>
  </sheetViews>
  <sheetFormatPr defaultRowHeight="14.5" x14ac:dyDescent="0.35"/>
  <cols>
    <col min="1" max="1" width="18.7265625" customWidth="1"/>
  </cols>
  <sheetData>
    <row r="1" spans="1:1" x14ac:dyDescent="0.35">
      <c r="A1" t="s">
        <v>4</v>
      </c>
    </row>
    <row r="2" spans="1:1" x14ac:dyDescent="0.35">
      <c r="A2" t="s">
        <v>5</v>
      </c>
    </row>
    <row r="3" spans="1:1" x14ac:dyDescent="0.35">
      <c r="A3" t="s">
        <v>6</v>
      </c>
    </row>
    <row r="4" spans="1:1" x14ac:dyDescent="0.35">
      <c r="A4" t="s">
        <v>3</v>
      </c>
    </row>
  </sheetData>
  <pageMargins left="0.7" right="0.7" top="0.75" bottom="0.75" header="0.3" footer="0.3"/>
</worksheet>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 FIRST</vt:lpstr>
      <vt:lpstr>PLEASE COMPLETE ASSESSMENT</vt:lpstr>
      <vt:lpstr>Generic example</vt:lpstr>
      <vt:lpstr>{Drop-down}</vt:lpstr>
      <vt:lpstr>'README FIRST'!Print_Area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Reister</dc:creator>
  <cp:lastModifiedBy>Matthias Reister</cp:lastModifiedBy>
  <cp:lastPrinted>2025-02-03T21:18:27Z</cp:lastPrinted>
  <dcterms:created xsi:type="dcterms:W3CDTF">2024-08-06T18:52:21Z</dcterms:created>
  <dcterms:modified xsi:type="dcterms:W3CDTF">2025-02-03T21:24:49Z</dcterms:modified>
</cp:coreProperties>
</file>